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c04f0718e567e12/Documents - Mark/Fencing/CFF Website/Selection Criteria/"/>
    </mc:Choice>
  </mc:AlternateContent>
  <xr:revisionPtr revIDLastSave="0" documentId="14_{2855C036-93B0-4B2B-AFB5-9C3591CEFB55}" xr6:coauthVersionLast="47" xr6:coauthVersionMax="47" xr10:uidLastSave="{00000000-0000-0000-0000-000000000000}"/>
  <bookViews>
    <workbookView xWindow="-108" yWindow="-108" windowWidth="23256" windowHeight="12456" xr2:uid="{96EAE725-4512-4F7A-9AD9-75223C1046F2}"/>
  </bookViews>
  <sheets>
    <sheet name="Ranking" sheetId="7" r:id="rId1"/>
  </sheets>
  <externalReferences>
    <externalReference r:id="rId2"/>
  </externalReferences>
  <definedNames>
    <definedName name="_xlnm._FilterDatabase" localSheetId="0" hidden="1">Ranking!$A$1:$Y$189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23" i="7" l="1"/>
  <c r="Z124" i="7" s="1"/>
  <c r="Z125" i="7" s="1"/>
  <c r="Y123" i="7"/>
  <c r="D122" i="7"/>
  <c r="C122" i="7"/>
  <c r="Q122" i="7" s="1"/>
  <c r="R122" i="7" s="1"/>
  <c r="B122" i="7"/>
  <c r="G122" i="7" l="1"/>
  <c r="H122" i="7" s="1"/>
  <c r="K122" i="7"/>
  <c r="L122" i="7" s="1"/>
  <c r="O122" i="7"/>
  <c r="P122" i="7" s="1"/>
  <c r="S122" i="7"/>
  <c r="T122" i="7" s="1"/>
  <c r="W122" i="7"/>
  <c r="X122" i="7" s="1"/>
  <c r="M122" i="7"/>
  <c r="N122" i="7" s="1"/>
  <c r="U122" i="7"/>
  <c r="V122" i="7" s="1"/>
  <c r="I122" i="7"/>
  <c r="J122" i="7" s="1"/>
  <c r="Y122" i="7" l="1"/>
  <c r="Z4" i="7" l="1"/>
  <c r="Z5" i="7" s="1"/>
  <c r="Z6" i="7" s="1"/>
  <c r="Z7" i="7" s="1"/>
  <c r="Z8" i="7" s="1"/>
  <c r="Z9" i="7" s="1"/>
  <c r="Z10" i="7" s="1"/>
  <c r="Z11" i="7" s="1"/>
  <c r="Z12" i="7" s="1"/>
  <c r="Z13" i="7" s="1"/>
  <c r="Z14" i="7" s="1"/>
  <c r="Z15" i="7" s="1"/>
  <c r="Z16" i="7" s="1"/>
  <c r="Z17" i="7" s="1"/>
  <c r="Z18" i="7" s="1"/>
  <c r="Z19" i="7" s="1"/>
  <c r="Y16" i="7"/>
  <c r="Z21" i="7"/>
  <c r="Z22" i="7" s="1"/>
  <c r="Z23" i="7" s="1"/>
  <c r="Z24" i="7" s="1"/>
  <c r="Z25" i="7" s="1"/>
  <c r="Z26" i="7" s="1"/>
  <c r="Z27" i="7" s="1"/>
  <c r="Z28" i="7" s="1"/>
  <c r="Z29" i="7" s="1"/>
  <c r="Z30" i="7" s="1"/>
  <c r="Z31" i="7" s="1"/>
  <c r="Z32" i="7" s="1"/>
  <c r="Z33" i="7" s="1"/>
  <c r="Z34" i="7" s="1"/>
  <c r="Z35" i="7" s="1"/>
  <c r="Z36" i="7" s="1"/>
  <c r="Z37" i="7" s="1"/>
  <c r="Z38" i="7" s="1"/>
  <c r="Z39" i="7" s="1"/>
  <c r="Z40" i="7" s="1"/>
  <c r="Z41" i="7" s="1"/>
  <c r="Z42" i="7" s="1"/>
  <c r="Z43" i="7" s="1"/>
  <c r="Z44" i="7" s="1"/>
  <c r="Z46" i="7"/>
  <c r="Z47" i="7" s="1"/>
  <c r="Z48" i="7" s="1"/>
  <c r="Z49" i="7" s="1"/>
  <c r="Z50" i="7" s="1"/>
  <c r="Z51" i="7" s="1"/>
  <c r="Z52" i="7" s="1"/>
  <c r="Z53" i="7" s="1"/>
  <c r="Z54" i="7" s="1"/>
  <c r="Z55" i="7" s="1"/>
  <c r="Z56" i="7" s="1"/>
  <c r="Z58" i="7"/>
  <c r="Z59" i="7" s="1"/>
  <c r="Z60" i="7" s="1"/>
  <c r="Z61" i="7" s="1"/>
  <c r="Z62" i="7" s="1"/>
  <c r="Z63" i="7" s="1"/>
  <c r="Z64" i="7" s="1"/>
  <c r="Z65" i="7" s="1"/>
  <c r="Z66" i="7" s="1"/>
  <c r="Z67" i="7" s="1"/>
  <c r="Z69" i="7" s="1"/>
  <c r="Z70" i="7" s="1"/>
  <c r="Z71" i="7" s="1"/>
  <c r="Z72" i="7" s="1"/>
  <c r="Z73" i="7" s="1"/>
  <c r="Z74" i="7" s="1"/>
  <c r="Z75" i="7" s="1"/>
  <c r="Z76" i="7" s="1"/>
  <c r="Z77" i="7" s="1"/>
  <c r="Z78" i="7" s="1"/>
  <c r="Y74" i="7"/>
  <c r="Y77" i="7"/>
  <c r="Y79" i="7"/>
  <c r="Z80" i="7"/>
  <c r="Z81" i="7" s="1"/>
  <c r="Z82" i="7" s="1"/>
  <c r="Z83" i="7" s="1"/>
  <c r="Z84" i="7" s="1"/>
  <c r="Z85" i="7" s="1"/>
  <c r="Z87" i="7"/>
  <c r="Z88" i="7" s="1"/>
  <c r="Z89" i="7" s="1"/>
  <c r="Z90" i="7" s="1"/>
  <c r="Z91" i="7" s="1"/>
  <c r="Z92" i="7" s="1"/>
  <c r="Z93" i="7" s="1"/>
  <c r="Z94" i="7" s="1"/>
  <c r="Z95" i="7" s="1"/>
  <c r="Y89" i="7"/>
  <c r="Z97" i="7"/>
  <c r="Z98" i="7" s="1"/>
  <c r="Z99" i="7" s="1"/>
  <c r="Z100" i="7" s="1"/>
  <c r="Z101" i="7" s="1"/>
  <c r="Z102" i="7" s="1"/>
  <c r="Z103" i="7" s="1"/>
  <c r="Z104" i="7" s="1"/>
  <c r="Z105" i="7" s="1"/>
  <c r="Z106" i="7" s="1"/>
  <c r="Z107" i="7" s="1"/>
  <c r="Z108" i="7" s="1"/>
  <c r="Z109" i="7" s="1"/>
  <c r="Z110" i="7" s="1"/>
  <c r="Z112" i="7"/>
  <c r="Z113" i="7" s="1"/>
  <c r="Z114" i="7" s="1"/>
  <c r="Z115" i="7" s="1"/>
  <c r="Z116" i="7" s="1"/>
  <c r="Z117" i="7" s="1"/>
  <c r="Z118" i="7" s="1"/>
  <c r="Z119" i="7" s="1"/>
  <c r="Z120" i="7" s="1"/>
  <c r="Z121" i="7" s="1"/>
  <c r="Z127" i="7"/>
  <c r="Z128" i="7" s="1"/>
  <c r="Z129" i="7" s="1"/>
  <c r="Z131" i="7" s="1"/>
  <c r="Z132" i="7" s="1"/>
  <c r="Z133" i="7" s="1"/>
  <c r="Z134" i="7" s="1"/>
  <c r="Z135" i="7" s="1"/>
  <c r="Z136" i="7" s="1"/>
  <c r="Z137" i="7" s="1"/>
  <c r="Z138" i="7" s="1"/>
  <c r="Z139" i="7" s="1"/>
  <c r="Z140" i="7" s="1"/>
  <c r="Z142" i="7"/>
  <c r="Z143" i="7" s="1"/>
  <c r="Z144" i="7" s="1"/>
  <c r="Z145" i="7" s="1"/>
  <c r="Z146" i="7" s="1"/>
  <c r="Z147" i="7" s="1"/>
  <c r="Z148" i="7" s="1"/>
  <c r="Z149" i="7" s="1"/>
  <c r="Z150" i="7" s="1"/>
  <c r="Z151" i="7" s="1"/>
  <c r="Z152" i="7" s="1"/>
  <c r="Z153" i="7" s="1"/>
  <c r="Z154" i="7" s="1"/>
  <c r="Z155" i="7" s="1"/>
  <c r="Z156" i="7" s="1"/>
  <c r="Y148" i="7"/>
  <c r="Z158" i="7"/>
  <c r="Z159" i="7" s="1"/>
  <c r="Z160" i="7" s="1"/>
  <c r="Z161" i="7" s="1"/>
  <c r="Z162" i="7" s="1"/>
  <c r="Z163" i="7" s="1"/>
  <c r="Z164" i="7" s="1"/>
  <c r="Z167" i="7"/>
  <c r="Z168" i="7" s="1"/>
  <c r="Z169" i="7" s="1"/>
  <c r="Z170" i="7" s="1"/>
  <c r="Z171" i="7" s="1"/>
  <c r="Z172" i="7" s="1"/>
  <c r="Y170" i="7"/>
  <c r="Y172" i="7"/>
  <c r="Z174" i="7"/>
  <c r="Z175" i="7" s="1"/>
  <c r="Z176" i="7" s="1"/>
  <c r="Z177" i="7" s="1"/>
  <c r="Z179" i="7"/>
  <c r="Z180" i="7" s="1"/>
  <c r="Z182" i="7"/>
  <c r="Z183" i="7" s="1"/>
  <c r="Z184" i="7" s="1"/>
  <c r="Z185" i="7" s="1"/>
  <c r="Z186" i="7" s="1"/>
  <c r="Z187" i="7" s="1"/>
  <c r="Z189" i="7"/>
  <c r="Y161" i="7" l="1"/>
  <c r="Y179" i="7"/>
  <c r="Y181" i="7"/>
  <c r="Y173" i="7"/>
  <c r="Y106" i="7"/>
  <c r="Y180" i="7"/>
  <c r="Y171" i="7"/>
  <c r="Y126" i="7"/>
  <c r="Y140" i="7"/>
  <c r="Y178" i="7"/>
  <c r="Y177" i="7"/>
  <c r="Y176" i="7"/>
  <c r="Y175" i="7"/>
  <c r="Y174" i="7"/>
  <c r="Y164" i="7"/>
  <c r="Y145" i="7"/>
  <c r="Y144" i="7"/>
  <c r="Y139" i="7"/>
  <c r="Y137" i="7"/>
  <c r="Y129" i="7"/>
  <c r="Y83" i="7"/>
  <c r="Y166" i="7"/>
  <c r="Y189" i="7"/>
  <c r="Y169" i="7"/>
  <c r="Y147" i="7"/>
  <c r="Y142" i="7"/>
  <c r="Y135" i="7"/>
  <c r="Y165" i="7"/>
  <c r="Y160" i="7"/>
  <c r="Y158" i="7"/>
  <c r="Y163" i="7"/>
  <c r="Y155" i="7"/>
  <c r="Y151" i="7"/>
  <c r="Y149" i="7"/>
  <c r="Y146" i="7"/>
  <c r="Y143" i="7"/>
  <c r="Y134" i="7"/>
  <c r="Y133" i="7"/>
  <c r="Y127" i="7"/>
  <c r="Y124" i="7"/>
  <c r="Y93" i="7"/>
  <c r="Y157" i="7"/>
  <c r="Y153" i="7"/>
  <c r="Y132" i="7"/>
  <c r="Y108" i="7"/>
  <c r="Y136" i="7"/>
  <c r="Y109" i="7"/>
  <c r="Y85" i="7"/>
  <c r="Y96" i="7"/>
  <c r="Y159" i="7"/>
  <c r="Y138" i="7"/>
  <c r="Y130" i="7"/>
  <c r="Y111" i="7"/>
  <c r="Y105" i="7"/>
  <c r="Y90" i="7"/>
  <c r="Y94" i="7"/>
  <c r="Y70" i="7"/>
  <c r="Y78" i="7"/>
  <c r="Y76" i="7"/>
  <c r="Y88" i="7"/>
  <c r="Y92" i="7"/>
  <c r="Y86" i="7"/>
  <c r="Y66" i="7"/>
  <c r="Y64" i="7"/>
  <c r="Y53" i="7"/>
  <c r="Y81" i="7"/>
  <c r="Y75" i="7"/>
  <c r="Y72" i="7"/>
  <c r="Y73" i="7"/>
  <c r="Y71" i="7"/>
  <c r="Y84" i="7"/>
  <c r="Y82" i="7"/>
  <c r="Y68" i="7"/>
  <c r="Y69" i="7"/>
  <c r="Y50" i="7"/>
  <c r="Y57" i="7"/>
  <c r="Y52" i="7"/>
  <c r="Y102" i="7"/>
  <c r="Y58" i="7"/>
  <c r="Y60" i="7"/>
  <c r="Y56" i="7"/>
  <c r="Y54" i="7"/>
  <c r="Y51" i="7"/>
  <c r="Y42" i="7"/>
  <c r="Y63" i="7"/>
  <c r="Y62" i="7"/>
  <c r="Y44" i="7"/>
  <c r="Y46" i="7"/>
  <c r="Y34" i="7"/>
  <c r="Y29" i="7"/>
  <c r="Y65" i="7"/>
  <c r="Y59" i="7"/>
  <c r="Y49" i="7"/>
  <c r="Y25" i="7"/>
  <c r="Y33" i="7"/>
  <c r="Y61" i="7"/>
  <c r="Y48" i="7"/>
  <c r="Y38" i="7"/>
  <c r="Y35" i="7"/>
  <c r="Y31" i="7"/>
  <c r="Y45" i="7"/>
  <c r="Y40" i="7"/>
  <c r="Y39" i="7"/>
  <c r="Y37" i="7"/>
  <c r="Y21" i="7"/>
  <c r="Y24" i="7"/>
  <c r="Y20" i="7"/>
  <c r="Y43" i="7"/>
  <c r="Y28" i="7"/>
  <c r="Y18" i="7"/>
  <c r="Y27" i="7"/>
  <c r="Y14" i="7"/>
  <c r="Y23" i="7"/>
  <c r="Y13" i="7"/>
  <c r="Y26" i="7"/>
  <c r="Y15" i="7"/>
  <c r="Y11" i="7"/>
  <c r="Y6" i="7"/>
  <c r="Y114" i="7" l="1"/>
  <c r="Y8" i="7"/>
  <c r="Y9" i="7"/>
  <c r="Y150" i="7"/>
  <c r="Y131" i="7"/>
  <c r="Y67" i="7"/>
  <c r="Y104" i="7"/>
  <c r="Y103" i="7"/>
  <c r="Y184" i="7"/>
  <c r="Y12" i="7"/>
  <c r="Y97" i="7"/>
  <c r="Y32" i="7"/>
  <c r="Y30" i="7"/>
  <c r="Y55" i="7"/>
  <c r="Y19" i="7"/>
  <c r="Y91" i="7"/>
  <c r="Y101" i="7"/>
  <c r="Y116" i="7"/>
  <c r="Y120" i="7"/>
  <c r="Y125" i="7"/>
  <c r="Y98" i="7"/>
  <c r="Y10" i="7"/>
  <c r="Y17" i="7"/>
  <c r="Y168" i="7"/>
  <c r="Y117" i="7"/>
  <c r="Y183" i="7"/>
  <c r="Y5" i="7"/>
  <c r="Y22" i="7"/>
  <c r="Y3" i="7"/>
  <c r="Y7" i="7"/>
  <c r="Y121" i="7"/>
  <c r="Y100" i="7"/>
  <c r="Y110" i="7"/>
  <c r="Y119" i="7"/>
  <c r="Y156" i="7"/>
  <c r="Y95" i="7"/>
  <c r="Y115" i="7"/>
  <c r="Y154" i="7"/>
  <c r="Y41" i="7"/>
  <c r="Y80" i="7"/>
  <c r="Y112" i="7"/>
  <c r="Y36" i="7"/>
  <c r="Y47" i="7"/>
  <c r="Y87" i="7"/>
  <c r="Y118" i="7"/>
  <c r="Y167" i="7"/>
  <c r="Y107" i="7"/>
  <c r="Y162" i="7"/>
  <c r="Y113" i="7"/>
  <c r="Y141" i="7"/>
  <c r="Y187" i="7"/>
  <c r="Y99" i="7"/>
  <c r="Y182" i="7"/>
  <c r="Y128" i="7"/>
  <c r="Y152" i="7"/>
  <c r="Y185" i="7"/>
  <c r="Y4" i="7"/>
  <c r="Y188" i="7"/>
  <c r="Y186" i="7"/>
  <c r="F122" i="7" l="1"/>
</calcChain>
</file>

<file path=xl/sharedStrings.xml><?xml version="1.0" encoding="utf-8"?>
<sst xmlns="http://schemas.openxmlformats.org/spreadsheetml/2006/main" count="967" uniqueCount="528">
  <si>
    <t>Name</t>
  </si>
  <si>
    <t>Total</t>
  </si>
  <si>
    <t>Event</t>
  </si>
  <si>
    <t>CAT</t>
  </si>
  <si>
    <t>ME</t>
  </si>
  <si>
    <t>MF</t>
  </si>
  <si>
    <t>WS</t>
  </si>
  <si>
    <t>MS</t>
  </si>
  <si>
    <t>WF</t>
  </si>
  <si>
    <t>WE</t>
  </si>
  <si>
    <t>C06-0008</t>
  </si>
  <si>
    <t>C06-1834</t>
  </si>
  <si>
    <t>C17-1128</t>
  </si>
  <si>
    <t>C17-1641</t>
  </si>
  <si>
    <t>C08-0025</t>
  </si>
  <si>
    <t>C06-0308</t>
  </si>
  <si>
    <t>C13-0079</t>
  </si>
  <si>
    <t>C17-1759</t>
  </si>
  <si>
    <t>C06-0490</t>
  </si>
  <si>
    <t>C11-1863</t>
  </si>
  <si>
    <t>C06-4495</t>
  </si>
  <si>
    <t>C06-0466</t>
  </si>
  <si>
    <t>C15-1205</t>
  </si>
  <si>
    <t>C08-0819</t>
  </si>
  <si>
    <t>C10-0833</t>
  </si>
  <si>
    <t>C06-3208</t>
  </si>
  <si>
    <t>C14-1856</t>
  </si>
  <si>
    <t>C17-0156</t>
  </si>
  <si>
    <t>C16-0568</t>
  </si>
  <si>
    <t>C08-1826</t>
  </si>
  <si>
    <t>C06-0787</t>
  </si>
  <si>
    <t>C06-2379</t>
  </si>
  <si>
    <t>C10-2180</t>
  </si>
  <si>
    <t>C06-0165</t>
  </si>
  <si>
    <t>C15-0350</t>
  </si>
  <si>
    <t>C06-0363</t>
  </si>
  <si>
    <t>C06-1931</t>
  </si>
  <si>
    <t>C13-0460</t>
  </si>
  <si>
    <t>C09-2670</t>
  </si>
  <si>
    <t>C16-2010</t>
  </si>
  <si>
    <t>C06-0628</t>
  </si>
  <si>
    <t>C08-1104</t>
  </si>
  <si>
    <t>YoB</t>
  </si>
  <si>
    <t>CFF#</t>
  </si>
  <si>
    <t>Lookup Helper</t>
  </si>
  <si>
    <t>Pts</t>
  </si>
  <si>
    <t>Place</t>
  </si>
  <si>
    <t>Canada Cup 1 2022</t>
  </si>
  <si>
    <t>C16-1969</t>
  </si>
  <si>
    <t>C06-0402</t>
  </si>
  <si>
    <t>C15-0038</t>
  </si>
  <si>
    <t>C06-3216</t>
  </si>
  <si>
    <t>C09-3073</t>
  </si>
  <si>
    <t>C18-0352</t>
  </si>
  <si>
    <t>C06-0172</t>
  </si>
  <si>
    <t>C07-0718</t>
  </si>
  <si>
    <t>C13-1203</t>
  </si>
  <si>
    <t>C08-1420</t>
  </si>
  <si>
    <t>C06-0503</t>
  </si>
  <si>
    <t>C12-1977</t>
  </si>
  <si>
    <t>C17-0010</t>
  </si>
  <si>
    <t>C12-1609</t>
  </si>
  <si>
    <t>C15-2221</t>
  </si>
  <si>
    <t>C18-1773</t>
  </si>
  <si>
    <t>C06-0881</t>
  </si>
  <si>
    <t>C06-0267</t>
  </si>
  <si>
    <t>C12-0486</t>
  </si>
  <si>
    <t>C19-1072</t>
  </si>
  <si>
    <t>C06-1510</t>
  </si>
  <si>
    <t>C06-0496</t>
  </si>
  <si>
    <t>C13-0031</t>
  </si>
  <si>
    <t>C16-0066</t>
  </si>
  <si>
    <t>C06-2787</t>
  </si>
  <si>
    <t>C10-0480</t>
  </si>
  <si>
    <t>C13-1208</t>
  </si>
  <si>
    <t>C16-0948</t>
  </si>
  <si>
    <t>C15-1566</t>
  </si>
  <si>
    <t>C07-0590</t>
  </si>
  <si>
    <t>C18-1673</t>
  </si>
  <si>
    <t>C17-0107</t>
  </si>
  <si>
    <t>C06-0371</t>
  </si>
  <si>
    <t>C06-1861</t>
  </si>
  <si>
    <t>C19-1037</t>
  </si>
  <si>
    <t>C17-0750</t>
  </si>
  <si>
    <t>C16-1508</t>
  </si>
  <si>
    <t>C21-4810</t>
  </si>
  <si>
    <t>C14-0257</t>
  </si>
  <si>
    <t>C07-0804</t>
  </si>
  <si>
    <t>C20-2185</t>
  </si>
  <si>
    <t>C18-2037</t>
  </si>
  <si>
    <t>C17-0216</t>
  </si>
  <si>
    <t>C07-1193</t>
  </si>
  <si>
    <t>C10-1030</t>
  </si>
  <si>
    <t>C11-0963</t>
  </si>
  <si>
    <t>C21-4273</t>
  </si>
  <si>
    <t>C12-1254</t>
  </si>
  <si>
    <t>C08-0140</t>
  </si>
  <si>
    <t>C17-1385</t>
  </si>
  <si>
    <t>C18-0487</t>
  </si>
  <si>
    <t>C08-1123</t>
  </si>
  <si>
    <t>C17-0017</t>
  </si>
  <si>
    <t>C20-2670</t>
  </si>
  <si>
    <t>C21-3974</t>
  </si>
  <si>
    <t>C14-0523</t>
  </si>
  <si>
    <t>C06-0202</t>
  </si>
  <si>
    <t>C16-1971</t>
  </si>
  <si>
    <t>C15-0058</t>
  </si>
  <si>
    <t>C21-3416</t>
  </si>
  <si>
    <t>C09-0774</t>
  </si>
  <si>
    <t>C18-0366</t>
  </si>
  <si>
    <t>C20-2379</t>
  </si>
  <si>
    <t>C21-3533</t>
  </si>
  <si>
    <t>C21-2852</t>
  </si>
  <si>
    <t>C21-4287</t>
  </si>
  <si>
    <t>C21-3445</t>
  </si>
  <si>
    <t>C11-0933</t>
  </si>
  <si>
    <t>C21-3779</t>
  </si>
  <si>
    <t>C20-2396</t>
  </si>
  <si>
    <t>C20-2682</t>
  </si>
  <si>
    <t>C20-2364</t>
  </si>
  <si>
    <t>C19-1218</t>
  </si>
  <si>
    <t>C18-0585</t>
  </si>
  <si>
    <t>C19-0751</t>
  </si>
  <si>
    <t>C20-2738</t>
  </si>
  <si>
    <t>C18-1192</t>
  </si>
  <si>
    <t>C06-1911</t>
  </si>
  <si>
    <t>C16-0299</t>
  </si>
  <si>
    <t>C13-1022</t>
  </si>
  <si>
    <t>C16-0494</t>
  </si>
  <si>
    <t>C17-0104</t>
  </si>
  <si>
    <t>C21-5157</t>
  </si>
  <si>
    <t>C14-0444</t>
  </si>
  <si>
    <t xml:space="preserve"> Nationals 2023</t>
  </si>
  <si>
    <t>Canada Cup 2 2023</t>
  </si>
  <si>
    <t>CAN/AM 2023 Combined</t>
  </si>
  <si>
    <t>CAN/AM 2023
 Age Group</t>
  </si>
  <si>
    <t>NAC 2023 Age Group</t>
  </si>
  <si>
    <t>Worlds 2022 Age Group</t>
  </si>
  <si>
    <t>C15-2213</t>
  </si>
  <si>
    <t>C14-0135</t>
  </si>
  <si>
    <t>NAC 2023 Combined</t>
  </si>
  <si>
    <t>Domestic Ranking 2022/23</t>
  </si>
  <si>
    <t>C22-6059</t>
  </si>
  <si>
    <t>C19-0968</t>
  </si>
  <si>
    <t>C20-2141</t>
  </si>
  <si>
    <t>C18-0322</t>
  </si>
  <si>
    <t>C22-6838</t>
  </si>
  <si>
    <t>C22-5905</t>
  </si>
  <si>
    <t>C19-0465</t>
  </si>
  <si>
    <t>C22-5659</t>
  </si>
  <si>
    <t>C19-1841</t>
  </si>
  <si>
    <t>C22-5430</t>
  </si>
  <si>
    <t>C14-0384</t>
  </si>
  <si>
    <t>C19-0327</t>
  </si>
  <si>
    <t>C22-7222</t>
  </si>
  <si>
    <t>C06-3669</t>
  </si>
  <si>
    <t>C22-7498</t>
  </si>
  <si>
    <t>C22-5710</t>
  </si>
  <si>
    <t>C19-0029</t>
  </si>
  <si>
    <t>C06-0399</t>
  </si>
  <si>
    <t>C22-7044</t>
  </si>
  <si>
    <t>C22-6858</t>
  </si>
  <si>
    <t>C10-1238</t>
  </si>
  <si>
    <t>C16-1298</t>
  </si>
  <si>
    <t>C09-1720</t>
  </si>
  <si>
    <t>C15-0012</t>
  </si>
  <si>
    <t>C19-1093</t>
  </si>
  <si>
    <t>C22-7188</t>
  </si>
  <si>
    <t>C22-7501</t>
  </si>
  <si>
    <t>C07-0297</t>
  </si>
  <si>
    <t>C18-1542</t>
  </si>
  <si>
    <t>C14-1074</t>
  </si>
  <si>
    <t>C15-1269</t>
  </si>
  <si>
    <t>C14-1616</t>
  </si>
  <si>
    <t>C22-6150</t>
  </si>
  <si>
    <t>C19-1838</t>
  </si>
  <si>
    <t>C22-6530</t>
  </si>
  <si>
    <t>C19-0708</t>
  </si>
  <si>
    <t>C22-7369</t>
  </si>
  <si>
    <t>C22-7550</t>
  </si>
  <si>
    <t>C22-6559</t>
  </si>
  <si>
    <t>Claire Laing</t>
  </si>
  <si>
    <t>Neil Pengelly</t>
  </si>
  <si>
    <t>C21-2852ME</t>
  </si>
  <si>
    <t>40-49</t>
  </si>
  <si>
    <t>David Ito</t>
  </si>
  <si>
    <t>C16-0299ME</t>
  </si>
  <si>
    <t>Andre Lavergne</t>
  </si>
  <si>
    <t>C12-1609ME</t>
  </si>
  <si>
    <t>Jean-Francois Berard</t>
  </si>
  <si>
    <t>C11-0933ME</t>
  </si>
  <si>
    <t>Michael Edmunds</t>
  </si>
  <si>
    <t>C06-3669ME</t>
  </si>
  <si>
    <t>Lorenzo Gavilli</t>
  </si>
  <si>
    <t>C08-1826ME</t>
  </si>
  <si>
    <t>Andrei Filonov</t>
  </si>
  <si>
    <t>C20-2141ME</t>
  </si>
  <si>
    <t>Erwann Bernard</t>
  </si>
  <si>
    <t>C22-7222ME</t>
  </si>
  <si>
    <t>David Collins</t>
  </si>
  <si>
    <t>C17-0104ME</t>
  </si>
  <si>
    <t>Alexandre Parent</t>
  </si>
  <si>
    <t>C20-2682ME</t>
  </si>
  <si>
    <t>Zurab Kaisidi</t>
  </si>
  <si>
    <t>C06-0371ME</t>
  </si>
  <si>
    <t>Rodney Carter</t>
  </si>
  <si>
    <t>C06-0490ME</t>
  </si>
  <si>
    <t>Mark Samuel</t>
  </si>
  <si>
    <t>C19-1037ME</t>
  </si>
  <si>
    <t>Alex Cadar</t>
  </si>
  <si>
    <t>C21-3779ME</t>
  </si>
  <si>
    <t>Ben Spergel</t>
  </si>
  <si>
    <t>C16-0948ME</t>
  </si>
  <si>
    <t>Matt Lawrence</t>
  </si>
  <si>
    <t>C15-2221ME</t>
  </si>
  <si>
    <t>Sergey  Fedorov</t>
  </si>
  <si>
    <t>C18-1542ME</t>
  </si>
  <si>
    <t>Richard Bezemer</t>
  </si>
  <si>
    <t>Scott Cromie</t>
  </si>
  <si>
    <t>Michael Buckley</t>
  </si>
  <si>
    <t>C13-0079ME</t>
  </si>
  <si>
    <t>50-59</t>
  </si>
  <si>
    <t>Darcy Gates</t>
  </si>
  <si>
    <t>C06-0008ME</t>
  </si>
  <si>
    <t>Farooq Habib</t>
  </si>
  <si>
    <t>C06-0202ME</t>
  </si>
  <si>
    <t>Alex Campbell</t>
  </si>
  <si>
    <t>C17-1759ME</t>
  </si>
  <si>
    <t>Sorin Paltiniseanu</t>
  </si>
  <si>
    <t>C06-0496ME</t>
  </si>
  <si>
    <t>Yannick Le Devehat</t>
  </si>
  <si>
    <t>C18-1773ME</t>
  </si>
  <si>
    <t>Patrice Bolduc</t>
  </si>
  <si>
    <t>C08-1123ME</t>
  </si>
  <si>
    <t>Ambrose Lee</t>
  </si>
  <si>
    <t>C06-1861ME</t>
  </si>
  <si>
    <t>David Waller</t>
  </si>
  <si>
    <t>C22-6059ME</t>
  </si>
  <si>
    <t>Zbigniew Zielinski</t>
  </si>
  <si>
    <t>C10-1238ME</t>
  </si>
  <si>
    <t>Kris Holdenried</t>
  </si>
  <si>
    <t>C22-6858ME</t>
  </si>
  <si>
    <t>Yann Bernard</t>
  </si>
  <si>
    <t>C06-0402ME</t>
  </si>
  <si>
    <t>Fiaz Sulaiman</t>
  </si>
  <si>
    <t>C15-1566ME</t>
  </si>
  <si>
    <t>John Yip</t>
  </si>
  <si>
    <t>C17-0107ME</t>
  </si>
  <si>
    <t>Michael Thompson</t>
  </si>
  <si>
    <t>C17-1128ME</t>
  </si>
  <si>
    <t>Stephen Willson</t>
  </si>
  <si>
    <t>C07-0590ME</t>
  </si>
  <si>
    <t>Rafael Nunes</t>
  </si>
  <si>
    <t>C16-1298ME</t>
  </si>
  <si>
    <t>Doug Robinson</t>
  </si>
  <si>
    <t>C09-1720ME</t>
  </si>
  <si>
    <t>Bastien Larochelle</t>
  </si>
  <si>
    <t>C08-0819ME</t>
  </si>
  <si>
    <t>Alexandre Cabana</t>
  </si>
  <si>
    <t>C21-3416ME</t>
  </si>
  <si>
    <t>Piotr Gorecki</t>
  </si>
  <si>
    <t>C22-5710ME</t>
  </si>
  <si>
    <t>Andrew Polak</t>
  </si>
  <si>
    <t>C13-0031ME</t>
  </si>
  <si>
    <t>Sin Tong Goon</t>
  </si>
  <si>
    <t>C22-7498ME</t>
  </si>
  <si>
    <t>Alain Rochefort</t>
  </si>
  <si>
    <t>C14-0444ME</t>
  </si>
  <si>
    <t>Matthew Copeland</t>
  </si>
  <si>
    <t>C21-3974ME</t>
  </si>
  <si>
    <t>Richard Roberge</t>
  </si>
  <si>
    <t>Mi-Sen Wu</t>
  </si>
  <si>
    <t>Craig Bennett</t>
  </si>
  <si>
    <t>C17-0750ME</t>
  </si>
  <si>
    <t>60-69</t>
  </si>
  <si>
    <t>David Arthurs</t>
  </si>
  <si>
    <t>C17-1641ME</t>
  </si>
  <si>
    <t>Bela Suveg</t>
  </si>
  <si>
    <t>C08-0025ME</t>
  </si>
  <si>
    <t>Brent Turkvan</t>
  </si>
  <si>
    <t>C08-0140ME</t>
  </si>
  <si>
    <t>James Mase</t>
  </si>
  <si>
    <t>C20-2185ME</t>
  </si>
  <si>
    <t>Dan Tatu</t>
  </si>
  <si>
    <t>C07-1193ME</t>
  </si>
  <si>
    <t>Michael McDonnell</t>
  </si>
  <si>
    <t>C06-1834ME</t>
  </si>
  <si>
    <t>Jean-Claude Vaudrin</t>
  </si>
  <si>
    <t>C15-1205ME</t>
  </si>
  <si>
    <t>Wilson Ng</t>
  </si>
  <si>
    <t>C17-0216ME</t>
  </si>
  <si>
    <t>Dave Roe</t>
  </si>
  <si>
    <t>C15-0012ME</t>
  </si>
  <si>
    <t>Carlo Giuliani</t>
  </si>
  <si>
    <t>C19-0968ME</t>
  </si>
  <si>
    <t>James Sheardown</t>
  </si>
  <si>
    <t>C06-2787ME</t>
  </si>
  <si>
    <t>Svetoslav Marinov</t>
  </si>
  <si>
    <t>Mark Ballard</t>
  </si>
  <si>
    <t>C06-0308ME</t>
  </si>
  <si>
    <t>70+</t>
  </si>
  <si>
    <t>Andrew Schulz</t>
  </si>
  <si>
    <t>C19-0029ME</t>
  </si>
  <si>
    <t>Howard Simmons</t>
  </si>
  <si>
    <t>C06-0466ME</t>
  </si>
  <si>
    <t>Al Landoni</t>
  </si>
  <si>
    <t>C17-0010ME</t>
  </si>
  <si>
    <t>David Roberts</t>
  </si>
  <si>
    <t>C14-0257ME</t>
  </si>
  <si>
    <t>Denis Bridger</t>
  </si>
  <si>
    <t>C09-3073ME</t>
  </si>
  <si>
    <t>Elie Newman</t>
  </si>
  <si>
    <t>C06-4495ME</t>
  </si>
  <si>
    <t>Fritz Kristbergs</t>
  </si>
  <si>
    <t>C11-1863ME</t>
  </si>
  <si>
    <t>Andre Kahle</t>
  </si>
  <si>
    <t>C21-4810ME</t>
  </si>
  <si>
    <t>William Mason</t>
  </si>
  <si>
    <t>C10-0833ME</t>
  </si>
  <si>
    <t>Victor Powell</t>
  </si>
  <si>
    <t>C15-2213ME</t>
  </si>
  <si>
    <t>Julian Tang</t>
  </si>
  <si>
    <t>C19-0465MF</t>
  </si>
  <si>
    <t>C08-1826MF</t>
  </si>
  <si>
    <t>Jie Zhang</t>
  </si>
  <si>
    <t>C17-0156MF</t>
  </si>
  <si>
    <t>Dan Gervais</t>
  </si>
  <si>
    <t>C16-0568MF</t>
  </si>
  <si>
    <t>C06-0371MF</t>
  </si>
  <si>
    <t>Scott Bell</t>
  </si>
  <si>
    <t>C14-1856MF</t>
  </si>
  <si>
    <t>Jed Blackburn</t>
  </si>
  <si>
    <t>C19-1093MF</t>
  </si>
  <si>
    <t>Brily Lepine</t>
  </si>
  <si>
    <t>C19-0708MF</t>
  </si>
  <si>
    <t>C21-2852MF</t>
  </si>
  <si>
    <t>C14-1074MF</t>
  </si>
  <si>
    <t>C20-2364MF</t>
  </si>
  <si>
    <t>Thomas Nguyen</t>
  </si>
  <si>
    <t>C06-1510MF</t>
  </si>
  <si>
    <t>Eugene Choi</t>
  </si>
  <si>
    <t>C06-0172MF</t>
  </si>
  <si>
    <t>Conor Power</t>
  </si>
  <si>
    <t>C22-5659MF</t>
  </si>
  <si>
    <t>C18-1673MF</t>
  </si>
  <si>
    <t>Livio Foianesi</t>
  </si>
  <si>
    <t>C13-1203MF</t>
  </si>
  <si>
    <t>David Briar</t>
  </si>
  <si>
    <t>C06-3216MF</t>
  </si>
  <si>
    <t>Peter Karahalios</t>
  </si>
  <si>
    <t>C22-7550MF</t>
  </si>
  <si>
    <t>C08-0140MF</t>
  </si>
  <si>
    <t>Evgeny Bozhenko</t>
  </si>
  <si>
    <t>C12-1254MF</t>
  </si>
  <si>
    <t>Denis Dion</t>
  </si>
  <si>
    <t>C06-0787MF</t>
  </si>
  <si>
    <t>C17-0216MF</t>
  </si>
  <si>
    <t>Jean Dupuis</t>
  </si>
  <si>
    <t>C07-0718MF</t>
  </si>
  <si>
    <t>C06-0267MF</t>
  </si>
  <si>
    <t>C06-2787MF</t>
  </si>
  <si>
    <t>Guy Labrie</t>
  </si>
  <si>
    <t>C18-2037MF</t>
  </si>
  <si>
    <t>Douglas McLean</t>
  </si>
  <si>
    <t>C12-0486MF</t>
  </si>
  <si>
    <t>Boris Uriev</t>
  </si>
  <si>
    <t>C11-0963MF</t>
  </si>
  <si>
    <t>C06-0308MF</t>
  </si>
  <si>
    <t>C06-4495MF</t>
  </si>
  <si>
    <t>Rick Davis</t>
  </si>
  <si>
    <t>C22-7188MF</t>
  </si>
  <si>
    <t>Gaby Weisz</t>
  </si>
  <si>
    <t>C06-3208MF</t>
  </si>
  <si>
    <t>C11-1863MF</t>
  </si>
  <si>
    <t>Min Tang</t>
  </si>
  <si>
    <t>C22-7369MF</t>
  </si>
  <si>
    <t>Not a Vet</t>
  </si>
  <si>
    <t>Vitor Falleiros</t>
  </si>
  <si>
    <t>C19-0751MS</t>
  </si>
  <si>
    <t>Kevin Zhefeng Liu</t>
  </si>
  <si>
    <t>C13-1022MS</t>
  </si>
  <si>
    <t>C06-0371MS</t>
  </si>
  <si>
    <t>C16-0568MS</t>
  </si>
  <si>
    <t>James Stevens</t>
  </si>
  <si>
    <t>C06-0399MS</t>
  </si>
  <si>
    <t>Wiplove Lamba</t>
  </si>
  <si>
    <t>C22-6838MS</t>
  </si>
  <si>
    <t>Chen Ouye</t>
  </si>
  <si>
    <t>C22-6559MS</t>
  </si>
  <si>
    <t>C17-0104MS</t>
  </si>
  <si>
    <t>C20-2364MS</t>
  </si>
  <si>
    <t>Dmitriy Bogolyubov</t>
  </si>
  <si>
    <t>C15-0038MS</t>
  </si>
  <si>
    <t>David Cymbaluk</t>
  </si>
  <si>
    <t>C06-2379MS</t>
  </si>
  <si>
    <t>Mike Kasunic</t>
  </si>
  <si>
    <t>C06-0165MS</t>
  </si>
  <si>
    <t>Jesse Greener</t>
  </si>
  <si>
    <t>C22-5905MS</t>
  </si>
  <si>
    <t>McArthur McArthur</t>
  </si>
  <si>
    <t>C07-0297MS</t>
  </si>
  <si>
    <t>C07-0590MS</t>
  </si>
  <si>
    <t>C06-1510MS</t>
  </si>
  <si>
    <t>C16-0066MS</t>
  </si>
  <si>
    <t>Jeff Bosko</t>
  </si>
  <si>
    <t>C17-0017MS</t>
  </si>
  <si>
    <t>Jacques Anthony Prost</t>
  </si>
  <si>
    <t>C20-2670MS</t>
  </si>
  <si>
    <t>Dale Dorosh</t>
  </si>
  <si>
    <t>C14-0135MS</t>
  </si>
  <si>
    <t>Mike Krasnich</t>
  </si>
  <si>
    <t>C06-0503MS</t>
  </si>
  <si>
    <t>C17-0216MS</t>
  </si>
  <si>
    <t>Jean-Paul Banos</t>
  </si>
  <si>
    <t>C22-7044MS</t>
  </si>
  <si>
    <t>Bob Rennick</t>
  </si>
  <si>
    <t>C10-2180MS</t>
  </si>
  <si>
    <t>C10-0833MS</t>
  </si>
  <si>
    <t>C06-0308MS</t>
  </si>
  <si>
    <t>C06-0466MS</t>
  </si>
  <si>
    <t>Celine Guillemart</t>
  </si>
  <si>
    <t>C06-1911WE</t>
  </si>
  <si>
    <t>Anna Bulanova</t>
  </si>
  <si>
    <t>C18-0585WE</t>
  </si>
  <si>
    <t>Judit Dietz-Blasko</t>
  </si>
  <si>
    <t>C20-2379WE</t>
  </si>
  <si>
    <t>Marie-Claire Belanger</t>
  </si>
  <si>
    <t>C21-4287WE</t>
  </si>
  <si>
    <t>Anita Woo</t>
  </si>
  <si>
    <t>C21-3445WE</t>
  </si>
  <si>
    <t>Michelle Ostrikoff</t>
  </si>
  <si>
    <t>C14-0384WE</t>
  </si>
  <si>
    <t>Nadia Daher</t>
  </si>
  <si>
    <t>C20-2396WE</t>
  </si>
  <si>
    <t>Julie Leroux</t>
  </si>
  <si>
    <t>C22-5430WE</t>
  </si>
  <si>
    <t>Haifang Wang</t>
  </si>
  <si>
    <t>C22-7501WE</t>
  </si>
  <si>
    <t>C14-1616WE</t>
  </si>
  <si>
    <t>Bryn Simmons</t>
  </si>
  <si>
    <t>C22-6530WE</t>
  </si>
  <si>
    <t>Vera Belaoussoff</t>
  </si>
  <si>
    <t>C13-0460WE</t>
  </si>
  <si>
    <t>Amélie Gervaise</t>
  </si>
  <si>
    <t>C14-0523WE</t>
  </si>
  <si>
    <t>Lisa Huzel</t>
  </si>
  <si>
    <t>C15-0350WE</t>
  </si>
  <si>
    <t>Siobhan Moss</t>
  </si>
  <si>
    <t>C06-0628WE</t>
  </si>
  <si>
    <t>Minyi Tang</t>
  </si>
  <si>
    <t>C18-0322WE</t>
  </si>
  <si>
    <t>Gina Konschuh</t>
  </si>
  <si>
    <t>C19-1841WE</t>
  </si>
  <si>
    <t>Marie-France Lalancette</t>
  </si>
  <si>
    <t>C17-1385WE</t>
  </si>
  <si>
    <t>Natalie Gagnon</t>
  </si>
  <si>
    <t>C16-2010WE</t>
  </si>
  <si>
    <t>Cathy Granert</t>
  </si>
  <si>
    <t>C18-0366WE</t>
  </si>
  <si>
    <t>Maryse Lelievre</t>
  </si>
  <si>
    <t>C16-1971WE</t>
  </si>
  <si>
    <t>Evelyn Lam</t>
  </si>
  <si>
    <t>C12-1977WE</t>
  </si>
  <si>
    <t>Aurelia Sirbu</t>
  </si>
  <si>
    <t>C18-0487WE</t>
  </si>
  <si>
    <t>Karen Lyver</t>
  </si>
  <si>
    <t>C06-0881WE</t>
  </si>
  <si>
    <t>Catherine  Carmantrand</t>
  </si>
  <si>
    <t>C15-1269WE</t>
  </si>
  <si>
    <t>pascale beord</t>
  </si>
  <si>
    <t>C16-1969WE</t>
  </si>
  <si>
    <t>Nathalie Simard</t>
  </si>
  <si>
    <t>C10-0480WE</t>
  </si>
  <si>
    <t>Lorraine Hoyne</t>
  </si>
  <si>
    <t>C06-0363WE</t>
  </si>
  <si>
    <t>Lise Pelletier</t>
  </si>
  <si>
    <t>C06-1931WE</t>
  </si>
  <si>
    <t>You Hua Xing</t>
  </si>
  <si>
    <t>C21-4273WE</t>
  </si>
  <si>
    <t>Frances Sloan Sainas</t>
  </si>
  <si>
    <t>C13-1208WE</t>
  </si>
  <si>
    <t>Diane Caron</t>
  </si>
  <si>
    <t>C09-2670WE</t>
  </si>
  <si>
    <t>Ann Jolly</t>
  </si>
  <si>
    <t>C10-1030WE</t>
  </si>
  <si>
    <t>Louise Zanussi</t>
  </si>
  <si>
    <t>C22-6150WE</t>
  </si>
  <si>
    <t>Marzena Zima-Skokun</t>
  </si>
  <si>
    <t>C19-1838WE</t>
  </si>
  <si>
    <t>Danielle Lefèvre</t>
  </si>
  <si>
    <t>C07-0804WE</t>
  </si>
  <si>
    <t>Jodi Marr</t>
  </si>
  <si>
    <t>C19-1218WF</t>
  </si>
  <si>
    <t>Martine Charbonneau</t>
  </si>
  <si>
    <t>C18-0352WF</t>
  </si>
  <si>
    <t>WEI-LUN DAI</t>
  </si>
  <si>
    <t>C18-1192WF</t>
  </si>
  <si>
    <t>Jennifer Nash</t>
  </si>
  <si>
    <t>C19-1072WF</t>
  </si>
  <si>
    <t>C14-0384WF</t>
  </si>
  <si>
    <t>Kateryna Keefer</t>
  </si>
  <si>
    <t>C20-2738WF</t>
  </si>
  <si>
    <t>Nikki Sutherland</t>
  </si>
  <si>
    <t>C21-5157WF</t>
  </si>
  <si>
    <t>Rose Finter</t>
  </si>
  <si>
    <t>C09-0774WF</t>
  </si>
  <si>
    <t>C14-0523WF</t>
  </si>
  <si>
    <t>Maryse Major</t>
  </si>
  <si>
    <t>C15-0058WF</t>
  </si>
  <si>
    <t>C06-0628WF</t>
  </si>
  <si>
    <t>C12-1977WF</t>
  </si>
  <si>
    <t>C21-4273WF</t>
  </si>
  <si>
    <t>C10-1030WF</t>
  </si>
  <si>
    <t>C09-2670WF</t>
  </si>
  <si>
    <t>Veronika Ho</t>
  </si>
  <si>
    <t>C16-1508WF</t>
  </si>
  <si>
    <t>Zhaoxia Kong</t>
  </si>
  <si>
    <t>C21-3533WS</t>
  </si>
  <si>
    <t>Marie-Christine Alamy</t>
  </si>
  <si>
    <t>C16-0494WS</t>
  </si>
  <si>
    <t>C14-0384WS</t>
  </si>
  <si>
    <t>Eden Koster</t>
  </si>
  <si>
    <t>C08-1420WS</t>
  </si>
  <si>
    <t>C12-1977WS</t>
  </si>
  <si>
    <t>C06-0628WS</t>
  </si>
  <si>
    <t>Grace Born</t>
  </si>
  <si>
    <t>C08-1104WS</t>
  </si>
  <si>
    <t>C06-1931WS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</si>
</sst>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3" fillId="0" borderId="13" applyNumberFormat="0" applyFill="0" applyAlignment="0" applyProtection="0"/>
    <xf numFmtId="0" fontId="4" fillId="0" borderId="14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5" applyNumberFormat="0" applyAlignment="0" applyProtection="0"/>
    <xf numFmtId="0" fontId="10" fillId="7" borderId="16" applyNumberFormat="0" applyAlignment="0" applyProtection="0"/>
    <xf numFmtId="0" fontId="11" fillId="7" borderId="15" applyNumberFormat="0" applyAlignment="0" applyProtection="0"/>
    <xf numFmtId="0" fontId="12" fillId="0" borderId="17" applyNumberFormat="0" applyFill="0" applyAlignment="0" applyProtection="0"/>
    <xf numFmtId="0" fontId="13" fillId="8" borderId="18" applyNumberFormat="0" applyAlignment="0" applyProtection="0"/>
    <xf numFmtId="0" fontId="14" fillId="0" borderId="0" applyNumberFormat="0" applyFill="0" applyBorder="0" applyAlignment="0" applyProtection="0"/>
    <xf numFmtId="0" fontId="5" fillId="9" borderId="1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20" applyNumberFormat="0" applyFill="0" applyAlignment="0" applyProtection="0"/>
    <xf numFmtId="0" fontId="17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17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17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17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17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7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</cellStyleXfs>
  <cellXfs count="38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34" borderId="2" xfId="0" applyFill="1" applyBorder="1"/>
    <xf numFmtId="0" fontId="0" fillId="34" borderId="0" xfId="0" applyFill="1" applyAlignment="1">
      <alignment horizontal="left"/>
    </xf>
    <xf numFmtId="0" fontId="0" fillId="34" borderId="0" xfId="0" applyFill="1"/>
    <xf numFmtId="0" fontId="0" fillId="34" borderId="0" xfId="0" applyFill="1" applyAlignment="1">
      <alignment horizontal="center"/>
    </xf>
    <xf numFmtId="0" fontId="0" fillId="34" borderId="2" xfId="0" applyFill="1" applyBorder="1" applyAlignment="1">
      <alignment horizontal="center"/>
    </xf>
    <xf numFmtId="0" fontId="0" fillId="34" borderId="3" xfId="0" applyFill="1" applyBorder="1" applyAlignment="1">
      <alignment horizontal="center"/>
    </xf>
    <xf numFmtId="0" fontId="0" fillId="34" borderId="1" xfId="0" applyFill="1" applyBorder="1" applyAlignment="1">
      <alignment horizontal="center"/>
    </xf>
    <xf numFmtId="0" fontId="0" fillId="35" borderId="2" xfId="0" applyFill="1" applyBorder="1"/>
    <xf numFmtId="0" fontId="0" fillId="35" borderId="0" xfId="0" applyFill="1" applyAlignment="1">
      <alignment horizontal="left"/>
    </xf>
    <xf numFmtId="0" fontId="0" fillId="35" borderId="0" xfId="0" applyFill="1"/>
    <xf numFmtId="0" fontId="0" fillId="35" borderId="0" xfId="0" applyFill="1" applyAlignment="1">
      <alignment horizontal="center"/>
    </xf>
    <xf numFmtId="0" fontId="0" fillId="35" borderId="2" xfId="0" applyFill="1" applyBorder="1" applyAlignment="1">
      <alignment horizontal="center"/>
    </xf>
    <xf numFmtId="0" fontId="0" fillId="35" borderId="3" xfId="0" applyFill="1" applyBorder="1" applyAlignment="1">
      <alignment horizontal="center"/>
    </xf>
    <xf numFmtId="0" fontId="0" fillId="35" borderId="1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43">
    <cellStyle name="20% - Accent1 2" xfId="20" xr:uid="{6418CDE0-483E-4367-9931-97083AE5F03C}"/>
    <cellStyle name="20% - Accent2 2" xfId="24" xr:uid="{58F535D9-09FC-4011-ABC2-0EAD2723AA99}"/>
    <cellStyle name="20% - Accent3 2" xfId="28" xr:uid="{55171E4C-B3D9-48D9-94C3-601A48375B13}"/>
    <cellStyle name="20% - Accent4 2" xfId="32" xr:uid="{DCD2F488-3378-4FC6-870F-0B352039D7E3}"/>
    <cellStyle name="20% - Accent5 2" xfId="36" xr:uid="{42065EDB-73C2-4E30-A8D4-A4A3C4327BE1}"/>
    <cellStyle name="20% - Accent6 2" xfId="40" xr:uid="{87C8F72B-DC23-44A9-B802-8445319E30C2}"/>
    <cellStyle name="40% - Accent1 2" xfId="21" xr:uid="{95FB4237-3068-40F8-9446-B26EE4D60F76}"/>
    <cellStyle name="40% - Accent2 2" xfId="25" xr:uid="{A53CC8BD-ED93-4E18-B75D-49BE4774F3F4}"/>
    <cellStyle name="40% - Accent3 2" xfId="29" xr:uid="{A6AD9EBA-B3D9-46A1-A4ED-439ADA5495A2}"/>
    <cellStyle name="40% - Accent4 2" xfId="33" xr:uid="{529C7871-78A9-4E93-9EDF-F185C06BF1F6}"/>
    <cellStyle name="40% - Accent5 2" xfId="37" xr:uid="{967E4E56-CE1A-4C6E-AFC8-7CDE42D6D4C3}"/>
    <cellStyle name="40% - Accent6 2" xfId="41" xr:uid="{E54DB5F7-6886-46C9-8222-05C12EA773AD}"/>
    <cellStyle name="60% - Accent1 2" xfId="22" xr:uid="{64C1599F-1FDA-43CB-8341-390AAB0BA9AA}"/>
    <cellStyle name="60% - Accent2 2" xfId="26" xr:uid="{FD0E1942-E3A3-4741-BC7D-2FA2742D142B}"/>
    <cellStyle name="60% - Accent3 2" xfId="30" xr:uid="{7A5A73CB-995D-457E-9C5D-EFE637CC5863}"/>
    <cellStyle name="60% - Accent4 2" xfId="34" xr:uid="{66C74D91-B949-45F9-91AC-8CA8B3B976B3}"/>
    <cellStyle name="60% - Accent5 2" xfId="38" xr:uid="{48E059C1-A99B-4A89-9BCB-624D7887877F}"/>
    <cellStyle name="60% - Accent6 2" xfId="42" xr:uid="{CAC33377-1BD8-4DE4-A36C-B8921A01A9CA}"/>
    <cellStyle name="Accent1 2" xfId="19" xr:uid="{46384C81-9328-4A9C-BFA0-16B9961F9BED}"/>
    <cellStyle name="Accent2 2" xfId="23" xr:uid="{EC1D8B80-09E2-4800-BCB8-44D61BBA7500}"/>
    <cellStyle name="Accent3 2" xfId="27" xr:uid="{CEA93734-4DE8-4BAD-AEFF-09368EC07AE1}"/>
    <cellStyle name="Accent4 2" xfId="31" xr:uid="{40303B25-2502-4BDB-A62E-B44302504F9E}"/>
    <cellStyle name="Accent5 2" xfId="35" xr:uid="{0631A8D1-72B2-40E4-B66D-50B42B9F212C}"/>
    <cellStyle name="Accent6 2" xfId="39" xr:uid="{D2C13C3C-C566-4CA1-8813-F66F2104CE1C}"/>
    <cellStyle name="Bad 2" xfId="8" xr:uid="{8C4571D8-4E3E-4979-9AE9-1E832E58F03C}"/>
    <cellStyle name="Calculation 2" xfId="12" xr:uid="{BDBF4D8F-4E58-41C0-AE5F-F95C52012219}"/>
    <cellStyle name="Check Cell 2" xfId="14" xr:uid="{8BEE912E-F1FE-40BE-856B-E5E0462E5E81}"/>
    <cellStyle name="Explanatory Text 2" xfId="17" xr:uid="{31C17F78-5949-4497-B5FD-C7C8844D7BEA}"/>
    <cellStyle name="Good 2" xfId="7" xr:uid="{7E4F62B7-4763-4301-B95C-B8E68B4D01CD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 2" xfId="10" xr:uid="{1C6CE5F0-E300-48AA-88A0-63164ECA2A72}"/>
    <cellStyle name="Linked Cell 2" xfId="13" xr:uid="{D440C079-EB3C-4BAA-BA2B-F6EAD088E002}"/>
    <cellStyle name="Neutral 2" xfId="9" xr:uid="{B23C3AB7-109E-44F5-B69E-15C25DC5634B}"/>
    <cellStyle name="Normal" xfId="0" builtinId="0"/>
    <cellStyle name="Normal 2" xfId="6" xr:uid="{E57568C8-9A01-460C-89C7-32B791EAA612}"/>
    <cellStyle name="Note 2" xfId="16" xr:uid="{F4B17985-76EC-4D6D-8B51-49EA244272EF}"/>
    <cellStyle name="Output 2" xfId="11" xr:uid="{10356BBF-58A7-4699-908A-4B7CEB3E5299}"/>
    <cellStyle name="Title" xfId="1" builtinId="15" customBuiltin="1"/>
    <cellStyle name="Total 2" xfId="18" xr:uid="{7A2DC120-71BC-4919-AF20-77052DE3BC6C}"/>
    <cellStyle name="Warning Text 2" xfId="15" xr:uid="{09D16452-70D1-4C94-A2D0-472EAB4503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c04f0718e567e12/Documents%20-%20Mark/Fencing/CFF%20Website/Selection%20Criteria/Veteran%20Team%20Selection%202023-07-06.xlsx" TargetMode="External"/><Relationship Id="rId1" Type="http://schemas.openxmlformats.org/officeDocument/2006/relationships/externalLinkPath" Target="Veteran%20Team%20Selection%202023-07-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nking"/>
      <sheetName val="Vet List"/>
      <sheetName val="Canada Cup 2"/>
      <sheetName val="Domestic Ranking"/>
      <sheetName val="CANAM Age"/>
      <sheetName val="CANAM Comb"/>
      <sheetName val="Nationals 2023"/>
      <sheetName val="NAC Age"/>
      <sheetName val="NAC Comb"/>
      <sheetName val="Worlds"/>
      <sheetName val="Canada Cup 1"/>
      <sheetName val="Point Tables"/>
    </sheetNames>
    <sheetDataSet>
      <sheetData sheetId="0"/>
      <sheetData sheetId="1">
        <row r="1">
          <cell r="A1" t="str">
            <v>CFF #</v>
          </cell>
          <cell r="D1" t="str">
            <v>Full Name</v>
          </cell>
          <cell r="F1" t="str">
            <v>YoB</v>
          </cell>
          <cell r="I1" t="str">
            <v>Current Year</v>
          </cell>
        </row>
        <row r="2">
          <cell r="A2" t="str">
            <v>C21-3948</v>
          </cell>
          <cell r="D2" t="str">
            <v>Karan Afshar</v>
          </cell>
          <cell r="F2">
            <v>1980</v>
          </cell>
          <cell r="I2" t="str">
            <v>40-49</v>
          </cell>
        </row>
        <row r="3">
          <cell r="A3" t="str">
            <v>C12-2050</v>
          </cell>
          <cell r="D3" t="str">
            <v>Yousef Alaghehband</v>
          </cell>
          <cell r="F3">
            <v>1978</v>
          </cell>
          <cell r="I3" t="str">
            <v>40-49</v>
          </cell>
        </row>
        <row r="4">
          <cell r="A4" t="str">
            <v>C16-0494</v>
          </cell>
          <cell r="D4" t="str">
            <v>Marie-Christine Alamy</v>
          </cell>
          <cell r="F4">
            <v>1982</v>
          </cell>
          <cell r="I4" t="str">
            <v>40-49</v>
          </cell>
        </row>
        <row r="5">
          <cell r="A5" t="str">
            <v>C21-3691</v>
          </cell>
          <cell r="D5" t="str">
            <v>Myldred Alphonse</v>
          </cell>
          <cell r="F5">
            <v>1981</v>
          </cell>
          <cell r="I5" t="str">
            <v>40-49</v>
          </cell>
        </row>
        <row r="6">
          <cell r="A6" t="str">
            <v>C19-1126</v>
          </cell>
          <cell r="D6" t="str">
            <v>Janelle Amyotte</v>
          </cell>
          <cell r="F6">
            <v>1977</v>
          </cell>
          <cell r="I6" t="str">
            <v>40-49</v>
          </cell>
        </row>
        <row r="7">
          <cell r="A7" t="str">
            <v>C19-1673</v>
          </cell>
          <cell r="D7" t="str">
            <v>Keith Amyotte</v>
          </cell>
          <cell r="F7">
            <v>1976</v>
          </cell>
          <cell r="I7" t="str">
            <v>40-49</v>
          </cell>
        </row>
        <row r="8">
          <cell r="A8" t="str">
            <v>C06-1525</v>
          </cell>
          <cell r="D8" t="str">
            <v>Kerry Anderson</v>
          </cell>
          <cell r="F8">
            <v>1960</v>
          </cell>
          <cell r="I8" t="str">
            <v>60-69</v>
          </cell>
        </row>
        <row r="9">
          <cell r="A9" t="str">
            <v>C21-3524</v>
          </cell>
          <cell r="D9" t="str">
            <v>Paul ApSimon</v>
          </cell>
          <cell r="F9">
            <v>1967</v>
          </cell>
          <cell r="I9" t="str">
            <v>50-59</v>
          </cell>
        </row>
        <row r="10">
          <cell r="A10" t="str">
            <v>C18-1622</v>
          </cell>
          <cell r="D10" t="str">
            <v>Fabio Arminio</v>
          </cell>
          <cell r="F10">
            <v>1972</v>
          </cell>
          <cell r="I10" t="str">
            <v>50-59</v>
          </cell>
        </row>
        <row r="11">
          <cell r="A11" t="str">
            <v>C17-0781</v>
          </cell>
          <cell r="D11" t="str">
            <v>Thierry Arseneau</v>
          </cell>
          <cell r="F11">
            <v>1970</v>
          </cell>
          <cell r="I11" t="str">
            <v>50-59</v>
          </cell>
        </row>
        <row r="12">
          <cell r="A12" t="str">
            <v>C21-4142</v>
          </cell>
          <cell r="D12" t="str">
            <v>Andre Arseneault</v>
          </cell>
          <cell r="F12">
            <v>1970</v>
          </cell>
          <cell r="I12" t="str">
            <v>50-59</v>
          </cell>
        </row>
        <row r="13">
          <cell r="A13" t="str">
            <v>C17-1641</v>
          </cell>
          <cell r="D13" t="str">
            <v>David Arthurs</v>
          </cell>
          <cell r="F13">
            <v>1958</v>
          </cell>
          <cell r="I13" t="str">
            <v>60-69</v>
          </cell>
        </row>
        <row r="14">
          <cell r="A14" t="str">
            <v>C21-4957</v>
          </cell>
          <cell r="D14" t="str">
            <v>Jacqueline Ashby</v>
          </cell>
          <cell r="F14">
            <v>1972</v>
          </cell>
          <cell r="I14" t="str">
            <v>50-59</v>
          </cell>
        </row>
        <row r="15">
          <cell r="A15" t="str">
            <v>C17-1660</v>
          </cell>
          <cell r="D15" t="str">
            <v>Mark Atienza</v>
          </cell>
          <cell r="F15">
            <v>1981</v>
          </cell>
          <cell r="I15" t="str">
            <v>40-49</v>
          </cell>
        </row>
        <row r="16">
          <cell r="A16" t="str">
            <v>C14-0437</v>
          </cell>
          <cell r="D16" t="str">
            <v>Ruth Audet</v>
          </cell>
          <cell r="F16">
            <v>1966</v>
          </cell>
          <cell r="I16" t="str">
            <v>50-59</v>
          </cell>
        </row>
        <row r="17">
          <cell r="A17" t="str">
            <v>C21-4287</v>
          </cell>
          <cell r="D17" t="str">
            <v>Marie-Claire Belanger</v>
          </cell>
          <cell r="F17">
            <v>1975</v>
          </cell>
          <cell r="I17" t="str">
            <v>40-49</v>
          </cell>
        </row>
        <row r="18">
          <cell r="A18" t="str">
            <v>C11-0933</v>
          </cell>
          <cell r="D18" t="str">
            <v>Jean-Francois Berard</v>
          </cell>
          <cell r="F18">
            <v>1976</v>
          </cell>
          <cell r="I18" t="str">
            <v>40-49</v>
          </cell>
        </row>
        <row r="19">
          <cell r="A19" t="str">
            <v>C06-0571</v>
          </cell>
          <cell r="D19" t="str">
            <v>Iulian Badea</v>
          </cell>
          <cell r="F19">
            <v>1970</v>
          </cell>
          <cell r="I19" t="str">
            <v>50-59</v>
          </cell>
        </row>
        <row r="20">
          <cell r="A20" t="str">
            <v>C06-0308</v>
          </cell>
          <cell r="D20" t="str">
            <v>Mark Ballard</v>
          </cell>
          <cell r="F20">
            <v>1953</v>
          </cell>
          <cell r="I20" t="str">
            <v>70+</v>
          </cell>
        </row>
        <row r="21">
          <cell r="A21" t="str">
            <v>C19-0648</v>
          </cell>
          <cell r="D21" t="str">
            <v>Jamal Bandukwala</v>
          </cell>
          <cell r="F21">
            <v>1981</v>
          </cell>
          <cell r="I21" t="str">
            <v>40-49</v>
          </cell>
        </row>
        <row r="22">
          <cell r="A22" t="str">
            <v>C06-1592</v>
          </cell>
          <cell r="D22" t="str">
            <v>Jean-Marie Banos</v>
          </cell>
          <cell r="F22">
            <v>1962</v>
          </cell>
          <cell r="I22" t="str">
            <v>60-69</v>
          </cell>
        </row>
        <row r="23">
          <cell r="A23" t="str">
            <v>C22-7044</v>
          </cell>
          <cell r="D23" t="str">
            <v>Jean-Paul Banos</v>
          </cell>
          <cell r="F23">
            <v>1961</v>
          </cell>
          <cell r="I23" t="str">
            <v>60-69</v>
          </cell>
        </row>
        <row r="24">
          <cell r="A24" t="str">
            <v>C06-3565</v>
          </cell>
          <cell r="D24" t="str">
            <v>Jean-Francois banville</v>
          </cell>
          <cell r="F24">
            <v>1966</v>
          </cell>
          <cell r="I24" t="str">
            <v>50-59</v>
          </cell>
        </row>
        <row r="25">
          <cell r="A25" t="str">
            <v>C20-2653</v>
          </cell>
          <cell r="D25" t="str">
            <v>Natalia Bardier</v>
          </cell>
          <cell r="F25">
            <v>1982</v>
          </cell>
          <cell r="I25" t="str">
            <v>40-49</v>
          </cell>
        </row>
        <row r="26">
          <cell r="A26" t="str">
            <v>C20-2418</v>
          </cell>
          <cell r="D26" t="str">
            <v>Justyna Beardsworth</v>
          </cell>
          <cell r="F26">
            <v>1976</v>
          </cell>
          <cell r="I26" t="str">
            <v>40-49</v>
          </cell>
        </row>
        <row r="27">
          <cell r="A27" t="str">
            <v>C21-4683</v>
          </cell>
          <cell r="D27" t="str">
            <v>Melanie Beauchemin</v>
          </cell>
          <cell r="F27">
            <v>1982</v>
          </cell>
          <cell r="I27" t="str">
            <v>40-49</v>
          </cell>
        </row>
        <row r="28">
          <cell r="A28" t="str">
            <v>C06-0479</v>
          </cell>
          <cell r="D28" t="str">
            <v>Jean-Claude Beaudoin</v>
          </cell>
          <cell r="F28">
            <v>1963</v>
          </cell>
          <cell r="I28" t="str">
            <v>60-69</v>
          </cell>
        </row>
        <row r="29">
          <cell r="A29" t="str">
            <v>C13-0460</v>
          </cell>
          <cell r="D29" t="str">
            <v>Vera Belaoussoff</v>
          </cell>
          <cell r="F29">
            <v>1964</v>
          </cell>
          <cell r="I29" t="str">
            <v>50-59</v>
          </cell>
        </row>
        <row r="30">
          <cell r="A30" t="str">
            <v>C06-0356</v>
          </cell>
          <cell r="D30" t="str">
            <v>Katya Belkina</v>
          </cell>
          <cell r="F30">
            <v>1974</v>
          </cell>
          <cell r="I30" t="str">
            <v>40-49</v>
          </cell>
        </row>
        <row r="31">
          <cell r="A31" t="str">
            <v>C14-1856</v>
          </cell>
          <cell r="D31" t="str">
            <v>Scott Bell</v>
          </cell>
          <cell r="F31">
            <v>1977</v>
          </cell>
          <cell r="I31" t="str">
            <v>40-49</v>
          </cell>
        </row>
        <row r="32">
          <cell r="A32" t="str">
            <v>C06-0611</v>
          </cell>
          <cell r="D32" t="str">
            <v>Manuel Belmonte</v>
          </cell>
          <cell r="F32">
            <v>1957</v>
          </cell>
          <cell r="I32" t="str">
            <v>60-69</v>
          </cell>
        </row>
        <row r="33">
          <cell r="A33" t="str">
            <v>C18-1211</v>
          </cell>
          <cell r="D33" t="str">
            <v>Jean Claude Benitah</v>
          </cell>
          <cell r="F33">
            <v>1941</v>
          </cell>
          <cell r="I33" t="str">
            <v>70+</v>
          </cell>
        </row>
        <row r="34">
          <cell r="A34" t="str">
            <v>C17-0750</v>
          </cell>
          <cell r="D34" t="str">
            <v>Craig Bennett</v>
          </cell>
          <cell r="F34">
            <v>1960</v>
          </cell>
          <cell r="I34" t="str">
            <v>60-69</v>
          </cell>
        </row>
        <row r="35">
          <cell r="A35" t="str">
            <v>C16-1969</v>
          </cell>
          <cell r="D35" t="str">
            <v>pascale beord</v>
          </cell>
          <cell r="F35">
            <v>1970</v>
          </cell>
          <cell r="I35" t="str">
            <v>50-59</v>
          </cell>
        </row>
        <row r="36">
          <cell r="A36" t="str">
            <v>C06-0402</v>
          </cell>
          <cell r="D36" t="str">
            <v>Yann Bernard</v>
          </cell>
          <cell r="F36">
            <v>1971</v>
          </cell>
          <cell r="I36" t="str">
            <v>50-59</v>
          </cell>
        </row>
        <row r="37">
          <cell r="A37" t="str">
            <v>C21-2958</v>
          </cell>
          <cell r="D37" t="str">
            <v>Kitty Bernes</v>
          </cell>
          <cell r="F37">
            <v>1975</v>
          </cell>
          <cell r="I37" t="str">
            <v>40-49</v>
          </cell>
        </row>
        <row r="38">
          <cell r="A38" t="str">
            <v>C21-4708</v>
          </cell>
          <cell r="D38" t="str">
            <v>Jean-Michel Besquet</v>
          </cell>
          <cell r="F38">
            <v>1958</v>
          </cell>
          <cell r="I38" t="str">
            <v>60-69</v>
          </cell>
        </row>
        <row r="39">
          <cell r="A39" t="str">
            <v>C21-4780</v>
          </cell>
          <cell r="D39" t="str">
            <v>Gordon Binsted</v>
          </cell>
          <cell r="F39">
            <v>1973</v>
          </cell>
          <cell r="I39" t="str">
            <v>50-59</v>
          </cell>
        </row>
        <row r="40">
          <cell r="A40" t="str">
            <v>C09-1183</v>
          </cell>
          <cell r="D40" t="str">
            <v>Hervi Blanc</v>
          </cell>
          <cell r="F40">
            <v>1965</v>
          </cell>
          <cell r="I40" t="str">
            <v>50-59</v>
          </cell>
        </row>
        <row r="41">
          <cell r="A41" t="str">
            <v>C09-0913</v>
          </cell>
          <cell r="D41" t="str">
            <v>Chris Blizzard</v>
          </cell>
          <cell r="F41">
            <v>1968</v>
          </cell>
          <cell r="I41" t="str">
            <v>50-59</v>
          </cell>
        </row>
        <row r="42">
          <cell r="A42" t="str">
            <v>C20-2218</v>
          </cell>
          <cell r="D42" t="str">
            <v>Luce Blouin</v>
          </cell>
          <cell r="F42">
            <v>1965</v>
          </cell>
          <cell r="I42" t="str">
            <v>50-59</v>
          </cell>
        </row>
        <row r="43">
          <cell r="A43" t="str">
            <v>C18-1896</v>
          </cell>
          <cell r="D43" t="str">
            <v>Attila Bogdan</v>
          </cell>
          <cell r="F43">
            <v>1972</v>
          </cell>
          <cell r="I43" t="str">
            <v>50-59</v>
          </cell>
        </row>
        <row r="44">
          <cell r="A44" t="str">
            <v>C15-0038</v>
          </cell>
          <cell r="D44" t="str">
            <v>Dmitriy Bogolyubov</v>
          </cell>
          <cell r="F44">
            <v>1973</v>
          </cell>
          <cell r="I44" t="str">
            <v>50-59</v>
          </cell>
        </row>
        <row r="45">
          <cell r="A45" t="str">
            <v>C20-2212</v>
          </cell>
          <cell r="D45" t="str">
            <v>jerome Boislard</v>
          </cell>
          <cell r="F45">
            <v>1968</v>
          </cell>
          <cell r="I45" t="str">
            <v>50-59</v>
          </cell>
        </row>
        <row r="46">
          <cell r="A46" t="str">
            <v>C06-1571</v>
          </cell>
          <cell r="D46" t="str">
            <v>Daniel Boismenu</v>
          </cell>
          <cell r="F46">
            <v>1955</v>
          </cell>
          <cell r="I46" t="str">
            <v>60-69</v>
          </cell>
        </row>
        <row r="47">
          <cell r="A47" t="str">
            <v>C21-5053</v>
          </cell>
          <cell r="D47" t="str">
            <v>Eric Boisse</v>
          </cell>
          <cell r="F47">
            <v>1980</v>
          </cell>
          <cell r="I47" t="str">
            <v>40-49</v>
          </cell>
        </row>
        <row r="48">
          <cell r="A48" t="str">
            <v>C08-1123</v>
          </cell>
          <cell r="D48" t="str">
            <v>Patrice Bolduc</v>
          </cell>
          <cell r="F48">
            <v>1966</v>
          </cell>
          <cell r="I48" t="str">
            <v>50-59</v>
          </cell>
        </row>
        <row r="49">
          <cell r="A49" t="str">
            <v>C21-4203</v>
          </cell>
          <cell r="D49" t="str">
            <v>Marie-Eve Bonneau</v>
          </cell>
          <cell r="F49">
            <v>1977</v>
          </cell>
          <cell r="I49" t="str">
            <v>40-49</v>
          </cell>
        </row>
        <row r="50">
          <cell r="A50" t="str">
            <v>C08-1104</v>
          </cell>
          <cell r="D50" t="str">
            <v>Grace Born</v>
          </cell>
          <cell r="F50">
            <v>1959</v>
          </cell>
          <cell r="I50" t="str">
            <v>60-69</v>
          </cell>
        </row>
        <row r="51">
          <cell r="A51" t="str">
            <v>C17-0017</v>
          </cell>
          <cell r="D51" t="str">
            <v>Jeff Bosko</v>
          </cell>
          <cell r="F51">
            <v>1966</v>
          </cell>
          <cell r="I51" t="str">
            <v>50-59</v>
          </cell>
        </row>
        <row r="52">
          <cell r="A52" t="str">
            <v>C09-2529</v>
          </cell>
          <cell r="D52" t="str">
            <v>Fran√ßois Bouchard</v>
          </cell>
          <cell r="F52">
            <v>1972</v>
          </cell>
          <cell r="I52" t="str">
            <v>50-59</v>
          </cell>
        </row>
        <row r="53">
          <cell r="A53" t="str">
            <v>C19-0880</v>
          </cell>
          <cell r="D53" t="str">
            <v>Genevi√®ve Boudrias</v>
          </cell>
          <cell r="F53">
            <v>1972</v>
          </cell>
          <cell r="I53" t="str">
            <v>50-59</v>
          </cell>
        </row>
        <row r="54">
          <cell r="A54" t="str">
            <v>C06-1107</v>
          </cell>
          <cell r="D54" t="str">
            <v>Guy Boulanger</v>
          </cell>
          <cell r="F54">
            <v>1952</v>
          </cell>
          <cell r="I54" t="str">
            <v>70+</v>
          </cell>
        </row>
        <row r="55">
          <cell r="A55" t="str">
            <v>C06-0365</v>
          </cell>
          <cell r="D55" t="str">
            <v>ayach Bounachada</v>
          </cell>
          <cell r="F55">
            <v>1962</v>
          </cell>
          <cell r="I55" t="str">
            <v>60-69</v>
          </cell>
        </row>
        <row r="56">
          <cell r="A56" t="str">
            <v>C19-1449</v>
          </cell>
          <cell r="D56" t="str">
            <v>Danny Bouthot</v>
          </cell>
          <cell r="F56">
            <v>1979</v>
          </cell>
          <cell r="I56" t="str">
            <v>40-49</v>
          </cell>
        </row>
        <row r="57">
          <cell r="A57" t="str">
            <v>C21-4040</v>
          </cell>
          <cell r="D57" t="str">
            <v>Nick Boyce</v>
          </cell>
          <cell r="F57">
            <v>1977</v>
          </cell>
          <cell r="I57" t="str">
            <v>40-49</v>
          </cell>
        </row>
        <row r="58">
          <cell r="A58" t="str">
            <v>C12-1254</v>
          </cell>
          <cell r="D58" t="str">
            <v>Evgeny Bozhenko</v>
          </cell>
          <cell r="F58">
            <v>1963</v>
          </cell>
          <cell r="I58" t="str">
            <v>60-69</v>
          </cell>
        </row>
        <row r="59">
          <cell r="A59" t="str">
            <v>C21-3594</v>
          </cell>
          <cell r="D59" t="str">
            <v>Jenny Brassard</v>
          </cell>
          <cell r="F59">
            <v>1980</v>
          </cell>
          <cell r="I59" t="str">
            <v>40-49</v>
          </cell>
        </row>
        <row r="60">
          <cell r="A60" t="str">
            <v>C06-0625</v>
          </cell>
          <cell r="D60" t="str">
            <v>Douglas Brecht</v>
          </cell>
          <cell r="F60">
            <v>1955</v>
          </cell>
          <cell r="I60" t="str">
            <v>60-69</v>
          </cell>
        </row>
        <row r="61">
          <cell r="A61" t="str">
            <v>C06-0002</v>
          </cell>
          <cell r="D61" t="str">
            <v>Kirk Brecht</v>
          </cell>
          <cell r="F61">
            <v>1982</v>
          </cell>
          <cell r="I61" t="str">
            <v>40-49</v>
          </cell>
        </row>
        <row r="62">
          <cell r="A62" t="str">
            <v>C06-3216</v>
          </cell>
          <cell r="D62" t="str">
            <v>David Briar</v>
          </cell>
          <cell r="F62">
            <v>1964</v>
          </cell>
          <cell r="I62" t="str">
            <v>50-59</v>
          </cell>
        </row>
        <row r="63">
          <cell r="A63" t="str">
            <v>C09-3073</v>
          </cell>
          <cell r="D63" t="str">
            <v>Denis Bridger</v>
          </cell>
          <cell r="F63">
            <v>1953</v>
          </cell>
          <cell r="I63" t="str">
            <v>70+</v>
          </cell>
        </row>
        <row r="64">
          <cell r="A64" t="str">
            <v>C06-1145</v>
          </cell>
          <cell r="D64" t="str">
            <v>John Brunning</v>
          </cell>
          <cell r="F64">
            <v>1963</v>
          </cell>
          <cell r="I64" t="str">
            <v>60-69</v>
          </cell>
        </row>
        <row r="65">
          <cell r="A65" t="str">
            <v>C18-1957</v>
          </cell>
          <cell r="D65" t="str">
            <v>Elysia Bryan-Baynes</v>
          </cell>
          <cell r="F65">
            <v>1981</v>
          </cell>
          <cell r="I65" t="str">
            <v>40-49</v>
          </cell>
        </row>
        <row r="66">
          <cell r="A66" t="str">
            <v>C14-0697</v>
          </cell>
          <cell r="D66" t="str">
            <v>Debra Buckler</v>
          </cell>
          <cell r="F66">
            <v>1960</v>
          </cell>
          <cell r="I66" t="str">
            <v>60-69</v>
          </cell>
        </row>
        <row r="67">
          <cell r="A67" t="str">
            <v>C13-0079</v>
          </cell>
          <cell r="D67" t="str">
            <v>Michael Buckley</v>
          </cell>
          <cell r="F67">
            <v>1971</v>
          </cell>
          <cell r="I67" t="str">
            <v>50-59</v>
          </cell>
        </row>
        <row r="68">
          <cell r="A68" t="str">
            <v>C18-0585</v>
          </cell>
          <cell r="D68" t="str">
            <v>Anna Bulanova</v>
          </cell>
          <cell r="F68">
            <v>1980</v>
          </cell>
          <cell r="I68" t="str">
            <v>40-49</v>
          </cell>
        </row>
        <row r="69">
          <cell r="A69" t="str">
            <v>C13-1513</v>
          </cell>
          <cell r="D69" t="str">
            <v>Ron Burridge</v>
          </cell>
          <cell r="F69">
            <v>1967</v>
          </cell>
          <cell r="I69" t="str">
            <v>50-59</v>
          </cell>
        </row>
        <row r="70">
          <cell r="A70" t="str">
            <v>C21-3485</v>
          </cell>
          <cell r="D70" t="str">
            <v>Fr√©d√©ric Burton</v>
          </cell>
          <cell r="F70">
            <v>1972</v>
          </cell>
          <cell r="I70" t="str">
            <v>50-59</v>
          </cell>
        </row>
        <row r="71">
          <cell r="A71" t="str">
            <v>C06-4420</v>
          </cell>
          <cell r="D71" t="str">
            <v>Petrino Buzatu</v>
          </cell>
          <cell r="F71">
            <v>1965</v>
          </cell>
          <cell r="I71" t="str">
            <v>50-59</v>
          </cell>
        </row>
        <row r="72">
          <cell r="A72" t="str">
            <v>C21-3416</v>
          </cell>
          <cell r="D72" t="str">
            <v>Alexandre Cabana</v>
          </cell>
          <cell r="F72">
            <v>1973</v>
          </cell>
          <cell r="I72" t="str">
            <v>50-59</v>
          </cell>
        </row>
        <row r="73">
          <cell r="A73" t="str">
            <v>C21-3779</v>
          </cell>
          <cell r="D73" t="str">
            <v>Alex Cadar</v>
          </cell>
          <cell r="F73">
            <v>1976</v>
          </cell>
          <cell r="I73" t="str">
            <v>40-49</v>
          </cell>
        </row>
        <row r="74">
          <cell r="A74" t="str">
            <v>C17-1759</v>
          </cell>
          <cell r="D74" t="str">
            <v>Alex Campbell</v>
          </cell>
          <cell r="F74">
            <v>1971</v>
          </cell>
          <cell r="I74" t="str">
            <v>50-59</v>
          </cell>
        </row>
        <row r="75">
          <cell r="A75" t="str">
            <v>C15-1285</v>
          </cell>
          <cell r="D75" t="str">
            <v>David Campbell</v>
          </cell>
          <cell r="F75">
            <v>1963</v>
          </cell>
          <cell r="I75" t="str">
            <v>60-69</v>
          </cell>
        </row>
        <row r="76">
          <cell r="A76" t="str">
            <v>C17-1550</v>
          </cell>
          <cell r="D76" t="str">
            <v>julien camus</v>
          </cell>
          <cell r="F76">
            <v>1981</v>
          </cell>
          <cell r="I76" t="str">
            <v>40-49</v>
          </cell>
        </row>
        <row r="77">
          <cell r="A77" t="str">
            <v>C09-0025</v>
          </cell>
          <cell r="D77" t="str">
            <v>Israel Cando</v>
          </cell>
          <cell r="F77">
            <v>1970</v>
          </cell>
          <cell r="I77" t="str">
            <v>50-59</v>
          </cell>
        </row>
        <row r="78">
          <cell r="A78" t="str">
            <v>C06-0040</v>
          </cell>
          <cell r="D78" t="str">
            <v>Pascal Cantin</v>
          </cell>
          <cell r="F78">
            <v>1978</v>
          </cell>
          <cell r="I78" t="str">
            <v>40-49</v>
          </cell>
        </row>
        <row r="79">
          <cell r="A79" t="str">
            <v>C21-4084</v>
          </cell>
          <cell r="D79" t="str">
            <v>Nicolas Card</v>
          </cell>
          <cell r="F79">
            <v>1976</v>
          </cell>
          <cell r="I79" t="str">
            <v>40-49</v>
          </cell>
        </row>
        <row r="80">
          <cell r="A80" t="str">
            <v>C06-2090</v>
          </cell>
          <cell r="D80" t="str">
            <v>Jacques Cardyn</v>
          </cell>
          <cell r="F80">
            <v>1956</v>
          </cell>
          <cell r="I80" t="str">
            <v>60-69</v>
          </cell>
        </row>
        <row r="81">
          <cell r="A81" t="str">
            <v>C09-2670</v>
          </cell>
          <cell r="D81" t="str">
            <v>Diane Caron</v>
          </cell>
          <cell r="F81">
            <v>1960</v>
          </cell>
          <cell r="I81" t="str">
            <v>60-69</v>
          </cell>
        </row>
        <row r="82">
          <cell r="A82" t="str">
            <v>C06-0490</v>
          </cell>
          <cell r="D82" t="str">
            <v>Rodney Carter</v>
          </cell>
          <cell r="F82">
            <v>1979</v>
          </cell>
          <cell r="I82" t="str">
            <v>40-49</v>
          </cell>
        </row>
        <row r="83">
          <cell r="A83" t="str">
            <v>C19-1908</v>
          </cell>
          <cell r="D83" t="str">
            <v>Neil Casey</v>
          </cell>
          <cell r="F83">
            <v>1966</v>
          </cell>
          <cell r="I83" t="str">
            <v>50-59</v>
          </cell>
        </row>
        <row r="84">
          <cell r="A84" t="str">
            <v>C08-0040</v>
          </cell>
          <cell r="D84" t="str">
            <v>Todd Caslick</v>
          </cell>
          <cell r="F84">
            <v>1972</v>
          </cell>
          <cell r="I84" t="str">
            <v>50-59</v>
          </cell>
        </row>
        <row r="85">
          <cell r="A85" t="str">
            <v>C17-0891</v>
          </cell>
          <cell r="D85" t="str">
            <v>Samuel Castelli</v>
          </cell>
          <cell r="F85">
            <v>1971</v>
          </cell>
          <cell r="I85" t="str">
            <v>50-59</v>
          </cell>
        </row>
        <row r="86">
          <cell r="A86" t="str">
            <v>C18-1759</v>
          </cell>
          <cell r="D86" t="str">
            <v>Luc Castonguay</v>
          </cell>
          <cell r="F86">
            <v>1978</v>
          </cell>
          <cell r="I86" t="str">
            <v>40-49</v>
          </cell>
        </row>
        <row r="87">
          <cell r="A87" t="str">
            <v>C18-0048</v>
          </cell>
          <cell r="D87" t="str">
            <v>Daniel Caulfield</v>
          </cell>
          <cell r="F87">
            <v>1979</v>
          </cell>
          <cell r="I87" t="str">
            <v>40-49</v>
          </cell>
        </row>
        <row r="88">
          <cell r="A88" t="str">
            <v>C08-0666</v>
          </cell>
          <cell r="D88" t="str">
            <v>Nicolas Cermakian</v>
          </cell>
          <cell r="F88">
            <v>1971</v>
          </cell>
          <cell r="I88" t="str">
            <v>50-59</v>
          </cell>
        </row>
        <row r="89">
          <cell r="A89" t="str">
            <v>C18-0352</v>
          </cell>
          <cell r="D89" t="str">
            <v>Martine Charbonneau</v>
          </cell>
          <cell r="F89">
            <v>1978</v>
          </cell>
          <cell r="I89" t="str">
            <v>40-49</v>
          </cell>
        </row>
        <row r="90">
          <cell r="A90" t="str">
            <v>C21-4169</v>
          </cell>
          <cell r="D90" t="str">
            <v>Patrice Chartrand</v>
          </cell>
          <cell r="F90">
            <v>1979</v>
          </cell>
          <cell r="I90" t="str">
            <v>40-49</v>
          </cell>
        </row>
        <row r="91">
          <cell r="A91" t="str">
            <v>C21-3141</v>
          </cell>
          <cell r="D91" t="str">
            <v>Si Chen</v>
          </cell>
          <cell r="F91">
            <v>1978</v>
          </cell>
          <cell r="I91" t="str">
            <v>40-49</v>
          </cell>
        </row>
        <row r="92">
          <cell r="A92" t="str">
            <v>C06-1196</v>
          </cell>
          <cell r="D92" t="str">
            <v>Joseph Cheng</v>
          </cell>
          <cell r="F92">
            <v>1956</v>
          </cell>
          <cell r="I92" t="str">
            <v>60-69</v>
          </cell>
        </row>
        <row r="93">
          <cell r="A93" t="str">
            <v>C18-0732</v>
          </cell>
          <cell r="D93" t="str">
            <v>Eric Cheung</v>
          </cell>
          <cell r="F93">
            <v>1982</v>
          </cell>
          <cell r="I93" t="str">
            <v>40-49</v>
          </cell>
        </row>
        <row r="94">
          <cell r="A94" t="str">
            <v>C18-0441</v>
          </cell>
          <cell r="D94" t="str">
            <v>Tyrone Chin</v>
          </cell>
          <cell r="F94">
            <v>1966</v>
          </cell>
          <cell r="I94" t="str">
            <v>50-59</v>
          </cell>
        </row>
        <row r="95">
          <cell r="A95" t="str">
            <v>C21-3601</v>
          </cell>
          <cell r="D95" t="str">
            <v>Isma Chiu</v>
          </cell>
          <cell r="F95">
            <v>1962</v>
          </cell>
          <cell r="I95" t="str">
            <v>60-69</v>
          </cell>
        </row>
        <row r="96">
          <cell r="A96" t="str">
            <v>C06-0172</v>
          </cell>
          <cell r="D96" t="str">
            <v>Eugene Choi</v>
          </cell>
          <cell r="F96">
            <v>1967</v>
          </cell>
          <cell r="I96" t="str">
            <v>50-59</v>
          </cell>
        </row>
        <row r="97">
          <cell r="A97" t="str">
            <v>C21-3744</v>
          </cell>
          <cell r="D97" t="str">
            <v>Jean-Marc Chouinard</v>
          </cell>
          <cell r="F97">
            <v>1963</v>
          </cell>
          <cell r="I97" t="str">
            <v>60-69</v>
          </cell>
        </row>
        <row r="98">
          <cell r="A98" t="str">
            <v>C17-0388</v>
          </cell>
          <cell r="D98" t="str">
            <v>Gary Choy</v>
          </cell>
          <cell r="F98">
            <v>1975</v>
          </cell>
          <cell r="I98" t="str">
            <v>40-49</v>
          </cell>
        </row>
        <row r="99">
          <cell r="A99" t="str">
            <v>C08-2144</v>
          </cell>
          <cell r="D99" t="str">
            <v>Carol Christie</v>
          </cell>
          <cell r="F99">
            <v>1951</v>
          </cell>
          <cell r="I99" t="str">
            <v>70+</v>
          </cell>
        </row>
        <row r="100">
          <cell r="A100" t="str">
            <v>C08-0404</v>
          </cell>
          <cell r="D100" t="str">
            <v>George Clark</v>
          </cell>
          <cell r="F100">
            <v>1932</v>
          </cell>
          <cell r="I100" t="str">
            <v>70+</v>
          </cell>
        </row>
        <row r="101">
          <cell r="A101" t="str">
            <v>C07-2426</v>
          </cell>
          <cell r="D101" t="str">
            <v>Matt Clarke</v>
          </cell>
          <cell r="F101">
            <v>1982</v>
          </cell>
          <cell r="I101" t="str">
            <v>40-49</v>
          </cell>
        </row>
        <row r="102">
          <cell r="A102" t="str">
            <v>C21-3453</v>
          </cell>
          <cell r="D102" t="str">
            <v>Sylvie Clement</v>
          </cell>
          <cell r="F102">
            <v>1957</v>
          </cell>
          <cell r="I102" t="str">
            <v>60-69</v>
          </cell>
        </row>
        <row r="103">
          <cell r="A103" t="str">
            <v>C19-0437</v>
          </cell>
          <cell r="D103" t="str">
            <v>Luchino Cohen</v>
          </cell>
          <cell r="F103">
            <v>1967</v>
          </cell>
          <cell r="I103" t="str">
            <v>50-59</v>
          </cell>
        </row>
        <row r="104">
          <cell r="A104" t="str">
            <v>C19-1273</v>
          </cell>
          <cell r="D104" t="str">
            <v>Geoff Cole</v>
          </cell>
          <cell r="F104">
            <v>1979</v>
          </cell>
          <cell r="I104" t="str">
            <v>40-49</v>
          </cell>
        </row>
        <row r="105">
          <cell r="A105" t="str">
            <v>C17-0104</v>
          </cell>
          <cell r="D105" t="str">
            <v>David Collins</v>
          </cell>
          <cell r="F105">
            <v>1982</v>
          </cell>
          <cell r="I105" t="str">
            <v>40-49</v>
          </cell>
        </row>
        <row r="106">
          <cell r="A106" t="str">
            <v>C16-1659</v>
          </cell>
          <cell r="D106" t="str">
            <v>Nathalie Comeau</v>
          </cell>
          <cell r="F106">
            <v>1971</v>
          </cell>
          <cell r="I106" t="str">
            <v>50-59</v>
          </cell>
        </row>
        <row r="107">
          <cell r="A107" t="str">
            <v>C06-1060</v>
          </cell>
          <cell r="D107" t="str">
            <v>Eugen Constantin</v>
          </cell>
          <cell r="F107">
            <v>1954</v>
          </cell>
          <cell r="I107" t="str">
            <v>60-69</v>
          </cell>
        </row>
        <row r="108">
          <cell r="A108" t="str">
            <v>C18-1244, C18-1244</v>
          </cell>
          <cell r="D108" t="str">
            <v>Phil Contardo</v>
          </cell>
          <cell r="F108">
            <v>1974</v>
          </cell>
          <cell r="I108" t="str">
            <v>40-49</v>
          </cell>
        </row>
        <row r="109">
          <cell r="A109" t="str">
            <v>C21-3974</v>
          </cell>
          <cell r="D109" t="str">
            <v>Matthew Copeland</v>
          </cell>
          <cell r="F109">
            <v>1968</v>
          </cell>
          <cell r="I109" t="str">
            <v>50-59</v>
          </cell>
        </row>
        <row r="110">
          <cell r="A110" t="str">
            <v>C21-5057</v>
          </cell>
          <cell r="D110" t="str">
            <v>Laurent Couderc</v>
          </cell>
          <cell r="F110">
            <v>1969</v>
          </cell>
          <cell r="I110" t="str">
            <v>50-59</v>
          </cell>
        </row>
        <row r="111">
          <cell r="A111" t="str">
            <v>C06-1462</v>
          </cell>
          <cell r="D111" t="str">
            <v>Marcia Coulic-Salahub</v>
          </cell>
          <cell r="F111">
            <v>1972</v>
          </cell>
          <cell r="I111" t="str">
            <v>50-59</v>
          </cell>
        </row>
        <row r="112">
          <cell r="A112" t="str">
            <v>C20-2646</v>
          </cell>
          <cell r="D112" t="str">
            <v>Daniel Coulombe</v>
          </cell>
          <cell r="F112">
            <v>1961</v>
          </cell>
          <cell r="I112" t="str">
            <v>60-69</v>
          </cell>
        </row>
        <row r="113">
          <cell r="A113" t="str">
            <v>C14-0810</v>
          </cell>
          <cell r="D113" t="str">
            <v>Sandra Couture</v>
          </cell>
          <cell r="F113">
            <v>1972</v>
          </cell>
          <cell r="I113" t="str">
            <v>50-59</v>
          </cell>
        </row>
        <row r="114">
          <cell r="A114" t="str">
            <v>C21-3843</v>
          </cell>
          <cell r="D114" t="str">
            <v>Christina Creusot</v>
          </cell>
          <cell r="F114">
            <v>1972</v>
          </cell>
          <cell r="I114" t="str">
            <v>50-59</v>
          </cell>
        </row>
        <row r="115">
          <cell r="A115" t="str">
            <v>C20-2364</v>
          </cell>
          <cell r="D115" t="str">
            <v>Scott Cromie</v>
          </cell>
          <cell r="F115">
            <v>1979</v>
          </cell>
          <cell r="I115" t="str">
            <v>40-49</v>
          </cell>
        </row>
        <row r="116">
          <cell r="A116" t="str">
            <v>C21-3966</v>
          </cell>
          <cell r="D116" t="str">
            <v>Andrew Crozier</v>
          </cell>
          <cell r="F116">
            <v>1962</v>
          </cell>
          <cell r="I116" t="str">
            <v>60-69</v>
          </cell>
        </row>
        <row r="117">
          <cell r="A117" t="str">
            <v>C06-2379</v>
          </cell>
          <cell r="D117" t="str">
            <v>David Cymbaluk</v>
          </cell>
          <cell r="F117">
            <v>1967</v>
          </cell>
          <cell r="I117" t="str">
            <v>50-59</v>
          </cell>
        </row>
        <row r="118">
          <cell r="A118" t="str">
            <v>C21-3008</v>
          </cell>
          <cell r="D118" t="str">
            <v>Carl Dagenais</v>
          </cell>
          <cell r="F118">
            <v>1971</v>
          </cell>
          <cell r="I118" t="str">
            <v>50-59</v>
          </cell>
        </row>
        <row r="119">
          <cell r="A119" t="str">
            <v>C18-0841</v>
          </cell>
          <cell r="D119" t="str">
            <v>Michel Dagenais-P√©russe</v>
          </cell>
          <cell r="F119">
            <v>1976</v>
          </cell>
          <cell r="I119" t="str">
            <v>40-49</v>
          </cell>
        </row>
        <row r="120">
          <cell r="A120" t="str">
            <v>C20-2396</v>
          </cell>
          <cell r="D120" t="str">
            <v>Nadia Daher</v>
          </cell>
          <cell r="F120">
            <v>1976</v>
          </cell>
          <cell r="I120" t="str">
            <v>40-49</v>
          </cell>
        </row>
        <row r="121">
          <cell r="A121" t="str">
            <v>C18-1192</v>
          </cell>
          <cell r="D121" t="str">
            <v>WEI-LUN DAI</v>
          </cell>
          <cell r="F121">
            <v>1981</v>
          </cell>
          <cell r="I121" t="str">
            <v>40-49</v>
          </cell>
        </row>
        <row r="122">
          <cell r="A122" t="str">
            <v>C20-2526</v>
          </cell>
          <cell r="D122" t="str">
            <v>Raphael Dall'Omo</v>
          </cell>
          <cell r="F122">
            <v>1974</v>
          </cell>
          <cell r="I122" t="str">
            <v>40-49</v>
          </cell>
        </row>
        <row r="123">
          <cell r="A123" t="str">
            <v>C06-1282</v>
          </cell>
          <cell r="D123" t="str">
            <v>Barbara Daniel</v>
          </cell>
          <cell r="F123">
            <v>1954</v>
          </cell>
          <cell r="I123" t="str">
            <v>60-69</v>
          </cell>
        </row>
        <row r="124">
          <cell r="A124" t="str">
            <v>C06-1595</v>
          </cell>
          <cell r="D124" t="str">
            <v>Claude daviault</v>
          </cell>
          <cell r="F124">
            <v>1952</v>
          </cell>
          <cell r="I124" t="str">
            <v>70+</v>
          </cell>
        </row>
        <row r="125">
          <cell r="A125" t="str">
            <v>C17-0182</v>
          </cell>
          <cell r="D125" t="str">
            <v>Julien Davy</v>
          </cell>
          <cell r="F125">
            <v>1972</v>
          </cell>
          <cell r="I125" t="str">
            <v>50-59</v>
          </cell>
        </row>
        <row r="126">
          <cell r="A126" t="str">
            <v>C19-1305</v>
          </cell>
          <cell r="D126" t="str">
            <v>Louis de L√©s√©leuc</v>
          </cell>
          <cell r="F126">
            <v>1976</v>
          </cell>
          <cell r="I126" t="str">
            <v>40-49</v>
          </cell>
        </row>
        <row r="127">
          <cell r="A127" t="str">
            <v>C12-1887</v>
          </cell>
          <cell r="D127" t="str">
            <v>Arie de Lange</v>
          </cell>
          <cell r="F127">
            <v>1968</v>
          </cell>
          <cell r="I127" t="str">
            <v>50-59</v>
          </cell>
        </row>
        <row r="128">
          <cell r="A128" t="str">
            <v>C17-0442</v>
          </cell>
          <cell r="D128" t="str">
            <v>Judith deHaney</v>
          </cell>
          <cell r="F128">
            <v>1969</v>
          </cell>
          <cell r="I128" t="str">
            <v>50-59</v>
          </cell>
        </row>
        <row r="129">
          <cell r="A129" t="str">
            <v>C21-3952</v>
          </cell>
          <cell r="D129" t="str">
            <v>sandra delpech</v>
          </cell>
          <cell r="F129">
            <v>1978</v>
          </cell>
          <cell r="I129" t="str">
            <v>40-49</v>
          </cell>
        </row>
        <row r="130">
          <cell r="A130" t="str">
            <v>C21-4062</v>
          </cell>
          <cell r="D130" t="str">
            <v>Walt Dermott</v>
          </cell>
          <cell r="F130">
            <v>1958</v>
          </cell>
          <cell r="I130" t="str">
            <v>60-69</v>
          </cell>
        </row>
        <row r="131">
          <cell r="A131" t="str">
            <v>C21-4716</v>
          </cell>
          <cell r="D131" t="str">
            <v>Nicolas Desrosiers</v>
          </cell>
          <cell r="F131">
            <v>1978</v>
          </cell>
          <cell r="I131" t="str">
            <v>40-49</v>
          </cell>
        </row>
        <row r="132">
          <cell r="A132" t="str">
            <v>C18-0003</v>
          </cell>
          <cell r="D132" t="str">
            <v>Pierre Dessaulles</v>
          </cell>
          <cell r="F132">
            <v>1953</v>
          </cell>
          <cell r="I132" t="str">
            <v>70+</v>
          </cell>
        </row>
        <row r="133">
          <cell r="A133" t="str">
            <v>C18-1271</v>
          </cell>
          <cell r="D133" t="str">
            <v>Angelo DiBiagio</v>
          </cell>
          <cell r="F133">
            <v>1980</v>
          </cell>
          <cell r="I133" t="str">
            <v>40-49</v>
          </cell>
        </row>
        <row r="134">
          <cell r="A134" t="str">
            <v>C20-2379</v>
          </cell>
          <cell r="D134" t="str">
            <v>Judit Dietz-Blasko</v>
          </cell>
          <cell r="F134">
            <v>1974</v>
          </cell>
          <cell r="I134" t="str">
            <v>40-49</v>
          </cell>
        </row>
        <row r="135">
          <cell r="A135" t="str">
            <v>C17-0569</v>
          </cell>
          <cell r="D135" t="str">
            <v>Martin DiFruscio</v>
          </cell>
          <cell r="F135">
            <v>1970</v>
          </cell>
          <cell r="I135" t="str">
            <v>50-59</v>
          </cell>
        </row>
        <row r="136">
          <cell r="A136" t="str">
            <v>C06-0787</v>
          </cell>
          <cell r="D136" t="str">
            <v>Denis Dion</v>
          </cell>
          <cell r="F136">
            <v>1960</v>
          </cell>
          <cell r="I136" t="str">
            <v>60-69</v>
          </cell>
        </row>
        <row r="137">
          <cell r="A137" t="str">
            <v>C21-3335</v>
          </cell>
          <cell r="D137" t="str">
            <v>Tim Draude</v>
          </cell>
          <cell r="F137">
            <v>1968</v>
          </cell>
          <cell r="I137" t="str">
            <v>50-59</v>
          </cell>
        </row>
        <row r="138">
          <cell r="A138" t="str">
            <v>C21-4720</v>
          </cell>
          <cell r="D138" t="str">
            <v>Jean Drolet</v>
          </cell>
          <cell r="F138">
            <v>1977</v>
          </cell>
          <cell r="I138" t="str">
            <v>40-49</v>
          </cell>
        </row>
        <row r="139">
          <cell r="A139" t="str">
            <v>C18-2028</v>
          </cell>
          <cell r="D139" t="str">
            <v>David Drysdale</v>
          </cell>
          <cell r="F139">
            <v>1978</v>
          </cell>
          <cell r="I139" t="str">
            <v>40-49</v>
          </cell>
        </row>
        <row r="140">
          <cell r="A140" t="str">
            <v>C21-3665</v>
          </cell>
          <cell r="D140" t="str">
            <v>olivier dubray</v>
          </cell>
          <cell r="F140">
            <v>1960</v>
          </cell>
          <cell r="I140" t="str">
            <v>60-69</v>
          </cell>
        </row>
        <row r="141">
          <cell r="A141" t="str">
            <v>C12-1598</v>
          </cell>
          <cell r="D141" t="str">
            <v>Simon Duchesne</v>
          </cell>
          <cell r="F141">
            <v>1972</v>
          </cell>
          <cell r="I141" t="str">
            <v>50-59</v>
          </cell>
        </row>
        <row r="142">
          <cell r="A142" t="str">
            <v>C06-3380</v>
          </cell>
          <cell r="D142" t="str">
            <v>Marie-France Dufour</v>
          </cell>
          <cell r="F142">
            <v>1952</v>
          </cell>
          <cell r="I142" t="str">
            <v>70+</v>
          </cell>
        </row>
        <row r="143">
          <cell r="A143" t="str">
            <v>C09-2726</v>
          </cell>
          <cell r="D143" t="str">
            <v>Fran√ßoise Duguay</v>
          </cell>
          <cell r="F143">
            <v>1956</v>
          </cell>
          <cell r="I143" t="str">
            <v>60-69</v>
          </cell>
        </row>
        <row r="144">
          <cell r="A144" t="str">
            <v>C07-0718</v>
          </cell>
          <cell r="D144" t="str">
            <v>Jean Dupuis</v>
          </cell>
          <cell r="F144">
            <v>1960</v>
          </cell>
          <cell r="I144" t="str">
            <v>60-69</v>
          </cell>
        </row>
        <row r="145">
          <cell r="A145" t="str">
            <v>C21-3736</v>
          </cell>
          <cell r="D145" t="str">
            <v>Patrick Duquette</v>
          </cell>
          <cell r="F145">
            <v>1970</v>
          </cell>
          <cell r="I145" t="str">
            <v>50-59</v>
          </cell>
        </row>
        <row r="146">
          <cell r="A146" t="str">
            <v>C08-2710</v>
          </cell>
          <cell r="D146" t="str">
            <v>ROBYN ELLIOTT</v>
          </cell>
          <cell r="F146">
            <v>1963</v>
          </cell>
          <cell r="I146" t="str">
            <v>60-69</v>
          </cell>
        </row>
        <row r="147">
          <cell r="A147" t="str">
            <v>C21-3086</v>
          </cell>
          <cell r="D147" t="str">
            <v>Marty Emanuel</v>
          </cell>
          <cell r="F147">
            <v>1971</v>
          </cell>
          <cell r="I147" t="str">
            <v>50-59</v>
          </cell>
        </row>
        <row r="148">
          <cell r="A148" t="str">
            <v>C17-1337</v>
          </cell>
          <cell r="D148" t="str">
            <v>Tyson Erb</v>
          </cell>
          <cell r="F148">
            <v>1973</v>
          </cell>
          <cell r="I148" t="str">
            <v>50-59</v>
          </cell>
        </row>
        <row r="149">
          <cell r="A149" t="str">
            <v>C14-0012</v>
          </cell>
          <cell r="D149" t="str">
            <v>Hristo Etropolski</v>
          </cell>
          <cell r="F149">
            <v>1959</v>
          </cell>
          <cell r="I149" t="str">
            <v>60-69</v>
          </cell>
        </row>
        <row r="150">
          <cell r="A150" t="str">
            <v>C21-3473</v>
          </cell>
          <cell r="D150" t="str">
            <v>Tammy Everett</v>
          </cell>
          <cell r="F150">
            <v>1981</v>
          </cell>
          <cell r="I150" t="str">
            <v>40-49</v>
          </cell>
        </row>
        <row r="151">
          <cell r="A151" t="str">
            <v>C21-2887</v>
          </cell>
          <cell r="D151" t="str">
            <v>Robert Fabbro</v>
          </cell>
          <cell r="F151">
            <v>1961</v>
          </cell>
          <cell r="I151" t="str">
            <v>60-69</v>
          </cell>
        </row>
        <row r="152">
          <cell r="A152" t="str">
            <v>C19-1065</v>
          </cell>
          <cell r="D152" t="str">
            <v>Frederic Fabry</v>
          </cell>
          <cell r="F152">
            <v>1967</v>
          </cell>
          <cell r="I152" t="str">
            <v>50-59</v>
          </cell>
        </row>
        <row r="153">
          <cell r="A153" t="str">
            <v>C19-0751</v>
          </cell>
          <cell r="D153" t="str">
            <v>Vitor Falleiros</v>
          </cell>
          <cell r="F153">
            <v>1980</v>
          </cell>
          <cell r="I153" t="str">
            <v>40-49</v>
          </cell>
        </row>
        <row r="154">
          <cell r="A154" t="str">
            <v>C18-1103</v>
          </cell>
          <cell r="D154" t="str">
            <v>Antonio Farinaccio</v>
          </cell>
          <cell r="F154">
            <v>1956</v>
          </cell>
          <cell r="I154" t="str">
            <v>60-69</v>
          </cell>
        </row>
        <row r="155">
          <cell r="A155" t="str">
            <v>C15-0120</v>
          </cell>
          <cell r="D155" t="str">
            <v>David Farley Chevrier</v>
          </cell>
          <cell r="F155">
            <v>1971</v>
          </cell>
          <cell r="I155" t="str">
            <v>50-59</v>
          </cell>
        </row>
        <row r="156">
          <cell r="A156" t="str">
            <v>C12-1256</v>
          </cell>
          <cell r="D156" t="str">
            <v>Allan Fein</v>
          </cell>
          <cell r="F156">
            <v>1972</v>
          </cell>
          <cell r="I156" t="str">
            <v>50-59</v>
          </cell>
        </row>
        <row r="157">
          <cell r="A157" t="str">
            <v>C09-0774</v>
          </cell>
          <cell r="D157" t="str">
            <v>Rose Finter</v>
          </cell>
          <cell r="F157">
            <v>1973</v>
          </cell>
          <cell r="I157" t="str">
            <v>50-59</v>
          </cell>
        </row>
        <row r="158">
          <cell r="A158" t="str">
            <v>C21-3409</v>
          </cell>
          <cell r="D158" t="str">
            <v>Frances Fister-Stoga</v>
          </cell>
          <cell r="F158">
            <v>1946</v>
          </cell>
          <cell r="I158" t="str">
            <v>70+</v>
          </cell>
        </row>
        <row r="159">
          <cell r="A159" t="str">
            <v>C15-0253</v>
          </cell>
          <cell r="D159" t="str">
            <v>Volker Flach</v>
          </cell>
          <cell r="F159">
            <v>1973</v>
          </cell>
          <cell r="I159" t="str">
            <v>50-59</v>
          </cell>
        </row>
        <row r="160">
          <cell r="A160" t="str">
            <v>C13-1203</v>
          </cell>
          <cell r="D160" t="str">
            <v>Livio Foianesi</v>
          </cell>
          <cell r="F160">
            <v>1966</v>
          </cell>
          <cell r="I160" t="str">
            <v>50-59</v>
          </cell>
        </row>
        <row r="161">
          <cell r="A161" t="str">
            <v>C20-2736</v>
          </cell>
          <cell r="D161" t="str">
            <v>Alexandra Fokine</v>
          </cell>
          <cell r="F161">
            <v>1961</v>
          </cell>
          <cell r="I161" t="str">
            <v>60-69</v>
          </cell>
        </row>
        <row r="162">
          <cell r="A162" t="str">
            <v>C21-4048</v>
          </cell>
          <cell r="D162" t="str">
            <v>Gordon Fong</v>
          </cell>
          <cell r="F162">
            <v>1959</v>
          </cell>
          <cell r="I162" t="str">
            <v>60-69</v>
          </cell>
        </row>
        <row r="163">
          <cell r="A163" t="str">
            <v>C06-0093</v>
          </cell>
          <cell r="D163" t="str">
            <v>kyle foster</v>
          </cell>
          <cell r="F163">
            <v>1971</v>
          </cell>
          <cell r="I163" t="str">
            <v>50-59</v>
          </cell>
        </row>
        <row r="164">
          <cell r="A164" t="str">
            <v>C19-1181</v>
          </cell>
          <cell r="D164" t="str">
            <v>Sylvie Fournier</v>
          </cell>
          <cell r="F164">
            <v>1964</v>
          </cell>
          <cell r="I164" t="str">
            <v>50-59</v>
          </cell>
        </row>
        <row r="165">
          <cell r="A165" t="str">
            <v>C18-1202</v>
          </cell>
          <cell r="D165" t="str">
            <v>Cossette Francis</v>
          </cell>
          <cell r="F165">
            <v>1977</v>
          </cell>
          <cell r="I165" t="str">
            <v>40-49</v>
          </cell>
        </row>
        <row r="166">
          <cell r="A166" t="str">
            <v>C19-1540</v>
          </cell>
          <cell r="D166" t="str">
            <v>John French</v>
          </cell>
          <cell r="F166">
            <v>1963</v>
          </cell>
          <cell r="I166" t="str">
            <v>60-69</v>
          </cell>
        </row>
        <row r="167">
          <cell r="A167" t="str">
            <v>C15-0434</v>
          </cell>
          <cell r="D167" t="str">
            <v>Martin Gagnon</v>
          </cell>
          <cell r="F167">
            <v>1965</v>
          </cell>
          <cell r="I167" t="str">
            <v>50-59</v>
          </cell>
        </row>
        <row r="168">
          <cell r="A168" t="str">
            <v>C16-2010</v>
          </cell>
          <cell r="D168" t="str">
            <v>Natalie Gagnon</v>
          </cell>
          <cell r="F168">
            <v>1967</v>
          </cell>
          <cell r="I168" t="str">
            <v>50-59</v>
          </cell>
        </row>
        <row r="169">
          <cell r="A169" t="str">
            <v>C18-0583</v>
          </cell>
          <cell r="D169" t="str">
            <v>Guillaume Gasparri</v>
          </cell>
          <cell r="F169">
            <v>1960</v>
          </cell>
          <cell r="I169" t="str">
            <v>60-69</v>
          </cell>
        </row>
        <row r="170">
          <cell r="A170" t="str">
            <v>C06-0008</v>
          </cell>
          <cell r="D170" t="str">
            <v>Darcy Gates</v>
          </cell>
          <cell r="F170">
            <v>1971</v>
          </cell>
          <cell r="I170" t="str">
            <v>50-59</v>
          </cell>
        </row>
        <row r="171">
          <cell r="A171" t="str">
            <v>C21-3738</v>
          </cell>
          <cell r="D171" t="str">
            <v>Patrice Gaudreault</v>
          </cell>
          <cell r="F171">
            <v>1975</v>
          </cell>
          <cell r="I171" t="str">
            <v>40-49</v>
          </cell>
        </row>
        <row r="172">
          <cell r="A172" t="str">
            <v>C08-0748</v>
          </cell>
          <cell r="D172" t="str">
            <v>Sylvie Gauthier</v>
          </cell>
          <cell r="F172">
            <v>1965</v>
          </cell>
          <cell r="I172" t="str">
            <v>50-59</v>
          </cell>
        </row>
        <row r="173">
          <cell r="A173" t="str">
            <v>C08-1826</v>
          </cell>
          <cell r="D173" t="str">
            <v>Lorenzo Gavilli</v>
          </cell>
          <cell r="F173">
            <v>1977</v>
          </cell>
          <cell r="I173" t="str">
            <v>40-49</v>
          </cell>
        </row>
        <row r="174">
          <cell r="A174" t="str">
            <v>C06-2590</v>
          </cell>
          <cell r="D174" t="str">
            <v>Fernando Gazzola</v>
          </cell>
          <cell r="F174">
            <v>1959</v>
          </cell>
          <cell r="I174" t="str">
            <v>60-69</v>
          </cell>
        </row>
        <row r="175">
          <cell r="A175" t="str">
            <v>C06-3725</v>
          </cell>
          <cell r="D175" t="str">
            <v>Gilbert Gelinas</v>
          </cell>
          <cell r="F175">
            <v>1966</v>
          </cell>
          <cell r="I175" t="str">
            <v>50-59</v>
          </cell>
        </row>
        <row r="176">
          <cell r="A176" t="str">
            <v>C21-4753</v>
          </cell>
          <cell r="D176" t="str">
            <v>David Gerhard</v>
          </cell>
          <cell r="F176">
            <v>1974</v>
          </cell>
          <cell r="I176" t="str">
            <v>40-49</v>
          </cell>
        </row>
        <row r="177">
          <cell r="A177" t="str">
            <v>C16-0568</v>
          </cell>
          <cell r="D177" t="str">
            <v>Dan Gervais</v>
          </cell>
          <cell r="F177">
            <v>1976</v>
          </cell>
          <cell r="I177" t="str">
            <v>40-49</v>
          </cell>
        </row>
        <row r="178">
          <cell r="A178" t="str">
            <v>C14-0523</v>
          </cell>
          <cell r="D178" t="str">
            <v>Amélie Gervaise</v>
          </cell>
          <cell r="F178">
            <v>1968</v>
          </cell>
          <cell r="I178" t="str">
            <v>50-59</v>
          </cell>
        </row>
        <row r="179">
          <cell r="A179" t="str">
            <v>C06-0091</v>
          </cell>
          <cell r="D179" t="str">
            <v>Brian Gilchrist</v>
          </cell>
          <cell r="F179">
            <v>1970</v>
          </cell>
          <cell r="I179" t="str">
            <v>50-59</v>
          </cell>
        </row>
        <row r="180">
          <cell r="A180" t="str">
            <v>C07-0941</v>
          </cell>
          <cell r="D180" t="str">
            <v>Paul Gillard</v>
          </cell>
          <cell r="F180">
            <v>1947</v>
          </cell>
          <cell r="I180" t="str">
            <v>70+</v>
          </cell>
        </row>
        <row r="181">
          <cell r="A181" t="str">
            <v>C12-2055</v>
          </cell>
          <cell r="D181" t="str">
            <v>Robert Gince</v>
          </cell>
          <cell r="F181">
            <v>1969</v>
          </cell>
          <cell r="I181" t="str">
            <v>50-59</v>
          </cell>
        </row>
        <row r="182">
          <cell r="A182" t="str">
            <v>C08-1827</v>
          </cell>
          <cell r="D182" t="str">
            <v>Carlo Giuliani</v>
          </cell>
          <cell r="F182">
            <v>1962</v>
          </cell>
          <cell r="I182" t="str">
            <v>60-69</v>
          </cell>
        </row>
        <row r="183">
          <cell r="A183" t="str">
            <v>C16-0301</v>
          </cell>
          <cell r="D183" t="str">
            <v>Paul Glinker</v>
          </cell>
          <cell r="F183">
            <v>1976</v>
          </cell>
          <cell r="I183" t="str">
            <v>40-49</v>
          </cell>
        </row>
        <row r="184">
          <cell r="A184" t="str">
            <v>C16-0361</v>
          </cell>
          <cell r="D184" t="str">
            <v>Bonnie Goodspeed</v>
          </cell>
          <cell r="F184">
            <v>1977</v>
          </cell>
          <cell r="I184" t="str">
            <v>40-49</v>
          </cell>
        </row>
        <row r="185">
          <cell r="A185" t="str">
            <v>C19-2033</v>
          </cell>
          <cell r="D185" t="str">
            <v>Sally Goodwin</v>
          </cell>
          <cell r="F185">
            <v>1978</v>
          </cell>
          <cell r="I185" t="str">
            <v>40-49</v>
          </cell>
        </row>
        <row r="186">
          <cell r="A186" t="str">
            <v>C06-1293</v>
          </cell>
          <cell r="D186" t="str">
            <v>rick gosselin</v>
          </cell>
          <cell r="F186">
            <v>1952</v>
          </cell>
          <cell r="I186" t="str">
            <v>70+</v>
          </cell>
        </row>
        <row r="187">
          <cell r="A187" t="str">
            <v>C18-0366</v>
          </cell>
          <cell r="D187" t="str">
            <v>Cathy Granert</v>
          </cell>
          <cell r="F187">
            <v>1973</v>
          </cell>
          <cell r="I187" t="str">
            <v>50-59</v>
          </cell>
        </row>
        <row r="188">
          <cell r="A188" t="str">
            <v>C06-0177</v>
          </cell>
          <cell r="D188" t="str">
            <v>Carolyn Granholm</v>
          </cell>
          <cell r="F188">
            <v>1973</v>
          </cell>
          <cell r="I188" t="str">
            <v>50-59</v>
          </cell>
        </row>
        <row r="189">
          <cell r="A189" t="str">
            <v>C21-3451</v>
          </cell>
          <cell r="D189" t="str">
            <v>Maureen Griffin</v>
          </cell>
          <cell r="F189">
            <v>1963</v>
          </cell>
          <cell r="I189" t="str">
            <v>60-69</v>
          </cell>
        </row>
        <row r="190">
          <cell r="A190" t="str">
            <v>C21-2770</v>
          </cell>
          <cell r="D190" t="str">
            <v>marie-nicole groulx</v>
          </cell>
          <cell r="F190">
            <v>1960</v>
          </cell>
          <cell r="I190" t="str">
            <v>60-69</v>
          </cell>
        </row>
        <row r="191">
          <cell r="A191" t="str">
            <v>C20-2644</v>
          </cell>
          <cell r="D191" t="str">
            <v>Pierre-Yves Guay</v>
          </cell>
          <cell r="F191">
            <v>1974</v>
          </cell>
          <cell r="I191" t="str">
            <v>40-49</v>
          </cell>
        </row>
        <row r="192">
          <cell r="A192" t="str">
            <v>C21-2889</v>
          </cell>
          <cell r="D192" t="str">
            <v>sylvie guichaoua</v>
          </cell>
          <cell r="F192">
            <v>1963</v>
          </cell>
          <cell r="I192" t="str">
            <v>60-69</v>
          </cell>
        </row>
        <row r="193">
          <cell r="A193" t="str">
            <v>C06-1911</v>
          </cell>
          <cell r="D193" t="str">
            <v>Celine Guillemart</v>
          </cell>
          <cell r="F193">
            <v>1981</v>
          </cell>
          <cell r="I193" t="str">
            <v>40-49</v>
          </cell>
        </row>
        <row r="194">
          <cell r="A194" t="str">
            <v>C06-0554</v>
          </cell>
          <cell r="D194" t="str">
            <v>Martin Guitard</v>
          </cell>
          <cell r="F194">
            <v>1976</v>
          </cell>
          <cell r="I194" t="str">
            <v>40-49</v>
          </cell>
        </row>
        <row r="195">
          <cell r="A195" t="str">
            <v>C14-0805</v>
          </cell>
          <cell r="D195" t="str">
            <v>TANER GUNESLI</v>
          </cell>
          <cell r="F195">
            <v>1961</v>
          </cell>
          <cell r="I195" t="str">
            <v>60-69</v>
          </cell>
        </row>
        <row r="196">
          <cell r="A196" t="str">
            <v>C06-0202</v>
          </cell>
          <cell r="D196" t="str">
            <v>Farooq Habib</v>
          </cell>
          <cell r="F196">
            <v>1968</v>
          </cell>
          <cell r="I196" t="str">
            <v>50-59</v>
          </cell>
        </row>
        <row r="197">
          <cell r="A197" t="str">
            <v>C06-3292</v>
          </cell>
          <cell r="D197" t="str">
            <v>Lisa Hagen</v>
          </cell>
          <cell r="F197">
            <v>1979</v>
          </cell>
          <cell r="I197" t="str">
            <v>40-49</v>
          </cell>
        </row>
        <row r="198">
          <cell r="A198" t="str">
            <v>C21-2969</v>
          </cell>
          <cell r="D198" t="str">
            <v>Jean-Philippe Hamel</v>
          </cell>
          <cell r="F198">
            <v>1978</v>
          </cell>
          <cell r="I198" t="str">
            <v>40-49</v>
          </cell>
        </row>
        <row r="199">
          <cell r="A199" t="str">
            <v>C06-0403</v>
          </cell>
          <cell r="D199" t="str">
            <v>Stephane Hamel</v>
          </cell>
          <cell r="F199">
            <v>1974</v>
          </cell>
          <cell r="I199" t="str">
            <v>40-49</v>
          </cell>
        </row>
        <row r="200">
          <cell r="A200" t="str">
            <v>C06-0032</v>
          </cell>
          <cell r="D200" t="str">
            <v>Lucie Hamelin</v>
          </cell>
          <cell r="F200">
            <v>1956</v>
          </cell>
          <cell r="I200" t="str">
            <v>60-69</v>
          </cell>
        </row>
        <row r="201">
          <cell r="A201" t="str">
            <v>C17-0126</v>
          </cell>
          <cell r="D201" t="str">
            <v>Kirk Harris</v>
          </cell>
          <cell r="F201">
            <v>1959</v>
          </cell>
          <cell r="I201" t="str">
            <v>60-69</v>
          </cell>
        </row>
        <row r="202">
          <cell r="A202" t="str">
            <v>C18-1336</v>
          </cell>
          <cell r="D202" t="str">
            <v>brian harvey</v>
          </cell>
          <cell r="F202">
            <v>1981</v>
          </cell>
          <cell r="I202" t="str">
            <v>40-49</v>
          </cell>
        </row>
        <row r="203">
          <cell r="A203" t="str">
            <v>C21-2843</v>
          </cell>
          <cell r="D203" t="str">
            <v>Yves Harvey</v>
          </cell>
          <cell r="F203">
            <v>1956</v>
          </cell>
          <cell r="I203" t="str">
            <v>60-69</v>
          </cell>
        </row>
        <row r="204">
          <cell r="A204" t="str">
            <v>C06-3409</v>
          </cell>
          <cell r="D204" t="str">
            <v>John Harvie</v>
          </cell>
          <cell r="F204">
            <v>1947</v>
          </cell>
          <cell r="I204" t="str">
            <v>70+</v>
          </cell>
        </row>
        <row r="205">
          <cell r="A205" t="str">
            <v>C19-1534</v>
          </cell>
          <cell r="D205" t="str">
            <v>Hossam Hassan</v>
          </cell>
          <cell r="F205">
            <v>1964</v>
          </cell>
          <cell r="I205" t="str">
            <v>50-59</v>
          </cell>
        </row>
        <row r="206">
          <cell r="A206" t="str">
            <v>C08-0782</v>
          </cell>
          <cell r="D206" t="str">
            <v>Richard Henri</v>
          </cell>
          <cell r="F206">
            <v>1973</v>
          </cell>
          <cell r="I206" t="str">
            <v>50-59</v>
          </cell>
        </row>
        <row r="207">
          <cell r="A207" t="str">
            <v>C18-0452</v>
          </cell>
          <cell r="D207" t="str">
            <v>Andrea Hertach Lawrence</v>
          </cell>
          <cell r="F207">
            <v>1962</v>
          </cell>
          <cell r="I207" t="str">
            <v>60-69</v>
          </cell>
        </row>
        <row r="208">
          <cell r="A208" t="str">
            <v>C06-0017</v>
          </cell>
          <cell r="D208" t="str">
            <v>Peter Ho</v>
          </cell>
          <cell r="F208">
            <v>1960</v>
          </cell>
          <cell r="I208" t="str">
            <v>60-69</v>
          </cell>
        </row>
        <row r="209">
          <cell r="A209" t="str">
            <v>C16-1508</v>
          </cell>
          <cell r="D209" t="str">
            <v>Veronika Ho</v>
          </cell>
          <cell r="F209">
            <v>1946</v>
          </cell>
          <cell r="I209" t="str">
            <v>70+</v>
          </cell>
        </row>
        <row r="210">
          <cell r="A210" t="str">
            <v>C06-0248</v>
          </cell>
          <cell r="D210" t="str">
            <v>Robert Hornford</v>
          </cell>
          <cell r="F210">
            <v>1959</v>
          </cell>
          <cell r="I210" t="str">
            <v>60-69</v>
          </cell>
        </row>
        <row r="211">
          <cell r="A211" t="str">
            <v>C17-0716</v>
          </cell>
          <cell r="D211" t="str">
            <v>Mark Hostetler</v>
          </cell>
          <cell r="F211">
            <v>1970</v>
          </cell>
          <cell r="I211" t="str">
            <v>50-59</v>
          </cell>
        </row>
        <row r="212">
          <cell r="A212" t="str">
            <v>C06-0529</v>
          </cell>
          <cell r="D212" t="str">
            <v>David Howes</v>
          </cell>
          <cell r="F212">
            <v>1964</v>
          </cell>
          <cell r="I212" t="str">
            <v>50-59</v>
          </cell>
        </row>
        <row r="213">
          <cell r="A213" t="str">
            <v>C06-0827</v>
          </cell>
          <cell r="D213" t="str">
            <v>Patricia Howes</v>
          </cell>
          <cell r="F213">
            <v>1965</v>
          </cell>
          <cell r="I213" t="str">
            <v>50-59</v>
          </cell>
        </row>
        <row r="214">
          <cell r="A214" t="str">
            <v>C06-0363</v>
          </cell>
          <cell r="D214" t="str">
            <v>Lorraine Hoyne</v>
          </cell>
          <cell r="F214">
            <v>1961</v>
          </cell>
          <cell r="I214" t="str">
            <v>60-69</v>
          </cell>
        </row>
        <row r="215">
          <cell r="A215" t="str">
            <v>C14-0814</v>
          </cell>
          <cell r="D215" t="str">
            <v>Huan Qiang Hu</v>
          </cell>
          <cell r="F215">
            <v>1973</v>
          </cell>
          <cell r="I215" t="str">
            <v>50-59</v>
          </cell>
        </row>
        <row r="216">
          <cell r="A216" t="str">
            <v>C21-3009</v>
          </cell>
          <cell r="D216" t="str">
            <v>Jinyu Huang</v>
          </cell>
          <cell r="F216">
            <v>1977</v>
          </cell>
          <cell r="I216" t="str">
            <v>40-49</v>
          </cell>
        </row>
        <row r="217">
          <cell r="A217" t="str">
            <v>C15-0042</v>
          </cell>
          <cell r="D217" t="str">
            <v>Yaojiang Huang</v>
          </cell>
          <cell r="F217">
            <v>1982</v>
          </cell>
          <cell r="I217" t="str">
            <v>40-49</v>
          </cell>
        </row>
        <row r="218">
          <cell r="A218" t="str">
            <v>C15-0350</v>
          </cell>
          <cell r="D218" t="str">
            <v>Lisa Huzel</v>
          </cell>
          <cell r="F218">
            <v>1967</v>
          </cell>
          <cell r="I218" t="str">
            <v>50-59</v>
          </cell>
        </row>
        <row r="219">
          <cell r="A219" t="str">
            <v>C12-2355</v>
          </cell>
          <cell r="D219" t="str">
            <v>R√©mi Hyppia</v>
          </cell>
          <cell r="F219">
            <v>1957</v>
          </cell>
          <cell r="I219" t="str">
            <v>60-69</v>
          </cell>
        </row>
        <row r="220">
          <cell r="A220" t="str">
            <v>C18-0080</v>
          </cell>
          <cell r="D220" t="str">
            <v>Cl√©ment Hyvrier</v>
          </cell>
          <cell r="F220">
            <v>1980</v>
          </cell>
          <cell r="I220" t="str">
            <v>40-49</v>
          </cell>
        </row>
        <row r="221">
          <cell r="A221" t="str">
            <v>C16-0299</v>
          </cell>
          <cell r="D221" t="str">
            <v>David Ito</v>
          </cell>
          <cell r="F221">
            <v>1981</v>
          </cell>
          <cell r="I221" t="str">
            <v>40-49</v>
          </cell>
        </row>
        <row r="222">
          <cell r="A222" t="str">
            <v>C16-0498</v>
          </cell>
          <cell r="D222" t="str">
            <v>Isabelle Jaegly</v>
          </cell>
          <cell r="F222">
            <v>1965</v>
          </cell>
          <cell r="I222" t="str">
            <v>50-59</v>
          </cell>
        </row>
        <row r="223">
          <cell r="A223" t="str">
            <v>C19-0327</v>
          </cell>
          <cell r="D223" t="str">
            <v>Zygmunt Jakubek</v>
          </cell>
          <cell r="F223">
            <v>1957</v>
          </cell>
          <cell r="I223" t="str">
            <v>60-69</v>
          </cell>
        </row>
        <row r="224">
          <cell r="A224" t="str">
            <v>C21-3657</v>
          </cell>
          <cell r="D224" t="str">
            <v>Ko Jin</v>
          </cell>
          <cell r="F224">
            <v>1975</v>
          </cell>
          <cell r="I224" t="str">
            <v>40-49</v>
          </cell>
        </row>
        <row r="225">
          <cell r="A225" t="str">
            <v>C21-4835</v>
          </cell>
          <cell r="D225" t="str">
            <v>Nina Johnsen</v>
          </cell>
          <cell r="F225">
            <v>1982</v>
          </cell>
          <cell r="I225" t="str">
            <v>40-49</v>
          </cell>
        </row>
        <row r="226">
          <cell r="A226" t="str">
            <v>C19-1292</v>
          </cell>
          <cell r="D226" t="str">
            <v>Jerry Johnson</v>
          </cell>
          <cell r="F226">
            <v>1955</v>
          </cell>
          <cell r="I226" t="str">
            <v>60-69</v>
          </cell>
        </row>
        <row r="227">
          <cell r="A227" t="str">
            <v>C10-1030</v>
          </cell>
          <cell r="D227" t="str">
            <v>Ann Jolly</v>
          </cell>
          <cell r="F227">
            <v>1962</v>
          </cell>
          <cell r="I227" t="str">
            <v>60-69</v>
          </cell>
        </row>
        <row r="228">
          <cell r="A228" t="str">
            <v>C21-4810</v>
          </cell>
          <cell r="D228" t="str">
            <v>Andre Kahle</v>
          </cell>
          <cell r="F228">
            <v>1948</v>
          </cell>
          <cell r="I228" t="str">
            <v>70+</v>
          </cell>
        </row>
        <row r="229">
          <cell r="A229" t="str">
            <v>C06-0371</v>
          </cell>
          <cell r="D229" t="str">
            <v>Zurab Kaisidi</v>
          </cell>
          <cell r="F229">
            <v>1975</v>
          </cell>
          <cell r="I229" t="str">
            <v>40-49</v>
          </cell>
        </row>
        <row r="230">
          <cell r="A230" t="str">
            <v>C06-0165</v>
          </cell>
          <cell r="D230" t="str">
            <v>Mike Kasunic</v>
          </cell>
          <cell r="F230">
            <v>1969</v>
          </cell>
          <cell r="I230" t="str">
            <v>50-59</v>
          </cell>
        </row>
        <row r="231">
          <cell r="A231" t="str">
            <v>C20-2738</v>
          </cell>
          <cell r="D231" t="str">
            <v>Kateryna Keefer</v>
          </cell>
          <cell r="F231">
            <v>1980</v>
          </cell>
          <cell r="I231" t="str">
            <v>40-49</v>
          </cell>
        </row>
        <row r="232">
          <cell r="A232" t="str">
            <v>C19-0540</v>
          </cell>
          <cell r="D232" t="str">
            <v>Brad Kelly</v>
          </cell>
          <cell r="F232">
            <v>1967</v>
          </cell>
          <cell r="I232" t="str">
            <v>50-59</v>
          </cell>
        </row>
        <row r="233">
          <cell r="A233" t="str">
            <v>C21-4872</v>
          </cell>
          <cell r="D233" t="str">
            <v>Scott Kelly</v>
          </cell>
          <cell r="F233">
            <v>1973</v>
          </cell>
          <cell r="I233" t="str">
            <v>50-59</v>
          </cell>
        </row>
        <row r="234">
          <cell r="A234" t="str">
            <v>C06-1061</v>
          </cell>
          <cell r="D234" t="str">
            <v>Tetyana Khalfaui</v>
          </cell>
          <cell r="F234">
            <v>1969</v>
          </cell>
          <cell r="I234" t="str">
            <v>50-59</v>
          </cell>
        </row>
        <row r="235">
          <cell r="A235" t="str">
            <v>C21-3481</v>
          </cell>
          <cell r="D235" t="str">
            <v>DOHOON KIM</v>
          </cell>
          <cell r="F235">
            <v>1978</v>
          </cell>
          <cell r="I235" t="str">
            <v>40-49</v>
          </cell>
        </row>
        <row r="236">
          <cell r="A236" t="str">
            <v>C21-3710</v>
          </cell>
          <cell r="D236" t="str">
            <v>Jaeku Kim</v>
          </cell>
          <cell r="F236">
            <v>1982</v>
          </cell>
          <cell r="I236" t="str">
            <v>40-49</v>
          </cell>
        </row>
        <row r="237">
          <cell r="A237" t="str">
            <v>C21-4682</v>
          </cell>
          <cell r="D237" t="str">
            <v>Peter Kingsman</v>
          </cell>
          <cell r="F237">
            <v>1955</v>
          </cell>
          <cell r="I237" t="str">
            <v>60-69</v>
          </cell>
        </row>
        <row r="238">
          <cell r="A238" t="str">
            <v>C21-2916</v>
          </cell>
          <cell r="D238" t="str">
            <v>Derrick Ko Heinrichs</v>
          </cell>
          <cell r="F238">
            <v>1976</v>
          </cell>
          <cell r="I238" t="str">
            <v>40-49</v>
          </cell>
        </row>
        <row r="239">
          <cell r="A239" t="str">
            <v>C21-3533</v>
          </cell>
          <cell r="D239" t="str">
            <v>Zhaoxia Kong</v>
          </cell>
          <cell r="F239">
            <v>1974</v>
          </cell>
          <cell r="I239" t="str">
            <v>40-49</v>
          </cell>
        </row>
        <row r="240">
          <cell r="A240" t="str">
            <v>C19-1841</v>
          </cell>
          <cell r="D240" t="str">
            <v>Gina Konschuh</v>
          </cell>
          <cell r="F240">
            <v>1967</v>
          </cell>
          <cell r="I240" t="str">
            <v>50-59</v>
          </cell>
        </row>
        <row r="241">
          <cell r="A241" t="str">
            <v>C08-1420</v>
          </cell>
          <cell r="D241" t="str">
            <v>Eden Koster</v>
          </cell>
          <cell r="F241">
            <v>1969</v>
          </cell>
          <cell r="I241" t="str">
            <v>50-59</v>
          </cell>
        </row>
        <row r="242">
          <cell r="A242" t="str">
            <v>C21-3137</v>
          </cell>
          <cell r="D242" t="str">
            <v>Wanda Kowalski</v>
          </cell>
          <cell r="F242">
            <v>1965</v>
          </cell>
          <cell r="I242" t="str">
            <v>50-59</v>
          </cell>
        </row>
        <row r="243">
          <cell r="A243" t="str">
            <v>C06-0503</v>
          </cell>
          <cell r="D243" t="str">
            <v>Mike Krasnich</v>
          </cell>
          <cell r="F243">
            <v>1961</v>
          </cell>
          <cell r="I243" t="str">
            <v>60-69</v>
          </cell>
        </row>
        <row r="244">
          <cell r="A244" t="str">
            <v>C19-1182</v>
          </cell>
          <cell r="D244" t="str">
            <v>Tom Kristan</v>
          </cell>
          <cell r="F244">
            <v>1962</v>
          </cell>
          <cell r="I244" t="str">
            <v>60-69</v>
          </cell>
        </row>
        <row r="245">
          <cell r="A245" t="str">
            <v>C11-1863</v>
          </cell>
          <cell r="D245" t="str">
            <v>Fritz Kristbergs</v>
          </cell>
          <cell r="F245">
            <v>1945</v>
          </cell>
          <cell r="I245" t="str">
            <v>70+</v>
          </cell>
        </row>
        <row r="246">
          <cell r="A246" t="str">
            <v>C06-0436</v>
          </cell>
          <cell r="D246" t="str">
            <v>alexey kuznetsov</v>
          </cell>
          <cell r="F246">
            <v>1967</v>
          </cell>
          <cell r="I246" t="str">
            <v>50-59</v>
          </cell>
        </row>
        <row r="247">
          <cell r="A247" t="str">
            <v>C11-0024</v>
          </cell>
          <cell r="D247" t="str">
            <v>Karen Laansoo</v>
          </cell>
          <cell r="F247">
            <v>1976</v>
          </cell>
          <cell r="I247" t="str">
            <v>40-49</v>
          </cell>
        </row>
        <row r="248">
          <cell r="A248" t="str">
            <v>C18-2037</v>
          </cell>
          <cell r="D248" t="str">
            <v>Guy Labrie</v>
          </cell>
          <cell r="F248">
            <v>1958</v>
          </cell>
          <cell r="I248" t="str">
            <v>60-69</v>
          </cell>
        </row>
        <row r="249">
          <cell r="A249" t="str">
            <v>C21-5087</v>
          </cell>
          <cell r="D249" t="str">
            <v>Sonia Lacelle</v>
          </cell>
          <cell r="F249">
            <v>1973</v>
          </cell>
          <cell r="I249" t="str">
            <v>50-59</v>
          </cell>
        </row>
        <row r="250">
          <cell r="A250" t="str">
            <v>C08-2263</v>
          </cell>
          <cell r="D250" t="str">
            <v>Pierre Andr√© Lachapelle</v>
          </cell>
          <cell r="F250">
            <v>1963</v>
          </cell>
          <cell r="I250" t="str">
            <v>60-69</v>
          </cell>
        </row>
        <row r="251">
          <cell r="A251" t="str">
            <v>C21-3762</v>
          </cell>
          <cell r="D251" t="str">
            <v>Shaun LaGrange</v>
          </cell>
          <cell r="F251">
            <v>1972</v>
          </cell>
          <cell r="I251" t="str">
            <v>50-59</v>
          </cell>
        </row>
        <row r="252">
          <cell r="A252" t="str">
            <v>C15-1442</v>
          </cell>
          <cell r="D252" t="str">
            <v>Lory Laing</v>
          </cell>
          <cell r="F252">
            <v>1950</v>
          </cell>
          <cell r="I252" t="str">
            <v>70+</v>
          </cell>
        </row>
        <row r="253">
          <cell r="A253" t="str">
            <v>C17-1385</v>
          </cell>
          <cell r="D253" t="str">
            <v>Marie-France Lalancette</v>
          </cell>
          <cell r="F253">
            <v>1965</v>
          </cell>
          <cell r="I253" t="str">
            <v>50-59</v>
          </cell>
        </row>
        <row r="254">
          <cell r="A254" t="str">
            <v>C12-1977</v>
          </cell>
          <cell r="D254" t="str">
            <v>Evelyn Lam</v>
          </cell>
          <cell r="F254">
            <v>1972</v>
          </cell>
          <cell r="I254" t="str">
            <v>50-59</v>
          </cell>
        </row>
        <row r="255">
          <cell r="A255" t="str">
            <v>C21-3982</v>
          </cell>
          <cell r="D255" t="str">
            <v>Minh Lam</v>
          </cell>
          <cell r="F255">
            <v>1964</v>
          </cell>
          <cell r="I255" t="str">
            <v>50-59</v>
          </cell>
        </row>
        <row r="256">
          <cell r="A256" t="str">
            <v>C17-0010</v>
          </cell>
          <cell r="D256" t="str">
            <v>Al Landoni</v>
          </cell>
          <cell r="F256">
            <v>1946</v>
          </cell>
          <cell r="I256" t="str">
            <v>70+</v>
          </cell>
        </row>
        <row r="257">
          <cell r="A257" t="str">
            <v>C15-0749</v>
          </cell>
          <cell r="D257" t="str">
            <v>Daphne Lane</v>
          </cell>
          <cell r="F257">
            <v>1950</v>
          </cell>
          <cell r="I257" t="str">
            <v>70+</v>
          </cell>
        </row>
        <row r="258">
          <cell r="A258" t="str">
            <v>C06-2229</v>
          </cell>
          <cell r="D258" t="str">
            <v>Esther Lapointe</v>
          </cell>
          <cell r="F258">
            <v>1963</v>
          </cell>
          <cell r="I258" t="str">
            <v>60-69</v>
          </cell>
        </row>
        <row r="259">
          <cell r="A259" t="str">
            <v>C08-0819</v>
          </cell>
          <cell r="D259" t="str">
            <v>Bastien Larochelle</v>
          </cell>
          <cell r="F259">
            <v>1964</v>
          </cell>
          <cell r="I259" t="str">
            <v>50-59</v>
          </cell>
        </row>
        <row r="260">
          <cell r="A260" t="str">
            <v>C19-1251</v>
          </cell>
          <cell r="D260" t="str">
            <v>Martin Larouche</v>
          </cell>
          <cell r="F260">
            <v>1976</v>
          </cell>
          <cell r="I260" t="str">
            <v>40-49</v>
          </cell>
        </row>
        <row r="261">
          <cell r="A261" t="str">
            <v>C12-1609</v>
          </cell>
          <cell r="D261" t="str">
            <v>Andre Lavergne</v>
          </cell>
          <cell r="F261">
            <v>1974</v>
          </cell>
          <cell r="I261" t="str">
            <v>40-49</v>
          </cell>
        </row>
        <row r="262">
          <cell r="A262" t="str">
            <v>C15-2221</v>
          </cell>
          <cell r="D262" t="str">
            <v>Matt Lawrence</v>
          </cell>
          <cell r="F262">
            <v>1976</v>
          </cell>
          <cell r="I262" t="str">
            <v>40-49</v>
          </cell>
        </row>
        <row r="263">
          <cell r="A263" t="str">
            <v>C18-1773</v>
          </cell>
          <cell r="D263" t="str">
            <v>Yannick Le Devehat</v>
          </cell>
          <cell r="F263">
            <v>1969</v>
          </cell>
          <cell r="I263" t="str">
            <v>50-59</v>
          </cell>
        </row>
        <row r="264">
          <cell r="A264" t="str">
            <v>C21-3159</v>
          </cell>
          <cell r="D264" t="str">
            <v>Jean-Claude Lebel</v>
          </cell>
          <cell r="F264">
            <v>1970</v>
          </cell>
          <cell r="I264" t="str">
            <v>50-59</v>
          </cell>
        </row>
        <row r="265">
          <cell r="A265" t="str">
            <v>C06-1861</v>
          </cell>
          <cell r="D265" t="str">
            <v>Ambrose Lee</v>
          </cell>
          <cell r="F265">
            <v>1970</v>
          </cell>
          <cell r="I265" t="str">
            <v>50-59</v>
          </cell>
        </row>
        <row r="266">
          <cell r="A266" t="str">
            <v>C21-3840</v>
          </cell>
          <cell r="D266" t="str">
            <v>Jake Lee</v>
          </cell>
          <cell r="F266">
            <v>1973</v>
          </cell>
          <cell r="I266" t="str">
            <v>50-59</v>
          </cell>
        </row>
        <row r="267">
          <cell r="A267" t="str">
            <v>C21-3396</v>
          </cell>
          <cell r="D267" t="str">
            <v>Jeremy Peter Lee</v>
          </cell>
          <cell r="F267">
            <v>1974</v>
          </cell>
          <cell r="I267" t="str">
            <v>40-49</v>
          </cell>
        </row>
        <row r="268">
          <cell r="A268" t="str">
            <v>C21-4230</v>
          </cell>
          <cell r="D268" t="str">
            <v>Deborah Lee Chang</v>
          </cell>
          <cell r="F268">
            <v>1969</v>
          </cell>
          <cell r="I268" t="str">
            <v>50-59</v>
          </cell>
        </row>
        <row r="269">
          <cell r="A269" t="str">
            <v>C07-0804</v>
          </cell>
          <cell r="D269" t="str">
            <v>Danielle Lefèvre</v>
          </cell>
          <cell r="F269">
            <v>1952</v>
          </cell>
          <cell r="I269" t="str">
            <v>70+</v>
          </cell>
        </row>
        <row r="270">
          <cell r="A270" t="str">
            <v>C06-0799</v>
          </cell>
          <cell r="D270" t="str">
            <v>Alain Lefebvre</v>
          </cell>
          <cell r="F270">
            <v>1971</v>
          </cell>
          <cell r="I270" t="str">
            <v>50-59</v>
          </cell>
        </row>
        <row r="271">
          <cell r="A271" t="str">
            <v>C16-1971</v>
          </cell>
          <cell r="D271" t="str">
            <v>Maryse Lelievre</v>
          </cell>
          <cell r="F271">
            <v>1968</v>
          </cell>
          <cell r="I271" t="str">
            <v>50-59</v>
          </cell>
        </row>
        <row r="272">
          <cell r="A272" t="str">
            <v>C21-4877</v>
          </cell>
          <cell r="D272" t="str">
            <v>Dany Leroux</v>
          </cell>
          <cell r="F272">
            <v>1964</v>
          </cell>
          <cell r="I272" t="str">
            <v>50-59</v>
          </cell>
        </row>
        <row r="273">
          <cell r="A273" t="str">
            <v>C15-0975</v>
          </cell>
          <cell r="D273" t="str">
            <v>Lincoln Li</v>
          </cell>
          <cell r="F273">
            <v>1967</v>
          </cell>
          <cell r="I273" t="str">
            <v>50-59</v>
          </cell>
        </row>
        <row r="274">
          <cell r="A274" t="str">
            <v>C07-1359</v>
          </cell>
          <cell r="D274" t="str">
            <v>Adrian Liggins</v>
          </cell>
          <cell r="F274">
            <v>1963</v>
          </cell>
          <cell r="I274" t="str">
            <v>60-69</v>
          </cell>
        </row>
        <row r="275">
          <cell r="A275" t="str">
            <v>C16-0327</v>
          </cell>
          <cell r="D275" t="str">
            <v>Tomy Linteau</v>
          </cell>
          <cell r="F275">
            <v>1976</v>
          </cell>
          <cell r="I275" t="str">
            <v>40-49</v>
          </cell>
        </row>
        <row r="276">
          <cell r="A276" t="str">
            <v>C21-3695</v>
          </cell>
          <cell r="D276" t="str">
            <v>Chi Lippman</v>
          </cell>
          <cell r="F276">
            <v>1973</v>
          </cell>
          <cell r="I276" t="str">
            <v>50-59</v>
          </cell>
        </row>
        <row r="277">
          <cell r="A277" t="str">
            <v>C21-3711</v>
          </cell>
          <cell r="D277" t="str">
            <v>enmin liu</v>
          </cell>
          <cell r="F277">
            <v>1970</v>
          </cell>
          <cell r="I277" t="str">
            <v>50-59</v>
          </cell>
        </row>
        <row r="278">
          <cell r="A278" t="str">
            <v>C13-1022</v>
          </cell>
          <cell r="D278" t="str">
            <v>Kevin Zhefeng Liu</v>
          </cell>
          <cell r="F278">
            <v>1981</v>
          </cell>
          <cell r="I278" t="str">
            <v>40-49</v>
          </cell>
        </row>
        <row r="279">
          <cell r="A279" t="str">
            <v>C21-4042</v>
          </cell>
          <cell r="D279" t="str">
            <v>Alice Lu</v>
          </cell>
          <cell r="F279">
            <v>1962</v>
          </cell>
          <cell r="I279" t="str">
            <v>60-69</v>
          </cell>
        </row>
        <row r="280">
          <cell r="A280" t="str">
            <v>C21-3808</v>
          </cell>
          <cell r="D280" t="str">
            <v>Jujie Luan</v>
          </cell>
          <cell r="F280">
            <v>1958</v>
          </cell>
          <cell r="I280" t="str">
            <v>60-69</v>
          </cell>
        </row>
        <row r="281">
          <cell r="A281" t="str">
            <v>C18-0044</v>
          </cell>
          <cell r="D281" t="str">
            <v>Bob Lum</v>
          </cell>
          <cell r="F281">
            <v>1965</v>
          </cell>
          <cell r="I281" t="str">
            <v>50-59</v>
          </cell>
        </row>
        <row r="282">
          <cell r="A282" t="str">
            <v>C21-2766</v>
          </cell>
          <cell r="D282" t="str">
            <v>Jean-Martin Lussier</v>
          </cell>
          <cell r="F282">
            <v>1966</v>
          </cell>
          <cell r="I282" t="str">
            <v>50-59</v>
          </cell>
        </row>
        <row r="283">
          <cell r="A283" t="str">
            <v>C06-0881</v>
          </cell>
          <cell r="D283" t="str">
            <v>Karen Lyver</v>
          </cell>
          <cell r="F283">
            <v>1971</v>
          </cell>
          <cell r="I283" t="str">
            <v>50-59</v>
          </cell>
        </row>
        <row r="284">
          <cell r="A284" t="str">
            <v>C19-0714</v>
          </cell>
          <cell r="D284" t="str">
            <v>Tom MacDermott</v>
          </cell>
          <cell r="F284">
            <v>1975</v>
          </cell>
          <cell r="I284" t="str">
            <v>40-49</v>
          </cell>
        </row>
        <row r="285">
          <cell r="A285" t="str">
            <v>C19-1127</v>
          </cell>
          <cell r="D285" t="str">
            <v>Georgia MacDonald</v>
          </cell>
          <cell r="F285">
            <v>1982</v>
          </cell>
          <cell r="I285" t="str">
            <v>40-49</v>
          </cell>
        </row>
        <row r="286">
          <cell r="A286" t="str">
            <v>C21-3536</v>
          </cell>
          <cell r="D286" t="str">
            <v>Joseph Maderal</v>
          </cell>
          <cell r="F286">
            <v>1976</v>
          </cell>
          <cell r="I286" t="str">
            <v>40-49</v>
          </cell>
        </row>
        <row r="287">
          <cell r="A287" t="str">
            <v>C21-4715</v>
          </cell>
          <cell r="D287" t="str">
            <v>Monica Mahaney</v>
          </cell>
          <cell r="F287">
            <v>1956</v>
          </cell>
          <cell r="I287" t="str">
            <v>60-69</v>
          </cell>
        </row>
        <row r="288">
          <cell r="A288" t="str">
            <v>C15-0058</v>
          </cell>
          <cell r="D288" t="str">
            <v>Maryse Major</v>
          </cell>
          <cell r="F288">
            <v>1971</v>
          </cell>
          <cell r="I288" t="str">
            <v>50-59</v>
          </cell>
        </row>
        <row r="289">
          <cell r="A289" t="str">
            <v>C19-1684</v>
          </cell>
          <cell r="D289" t="str">
            <v>Gino Maniacco</v>
          </cell>
          <cell r="F289">
            <v>1975</v>
          </cell>
          <cell r="I289" t="str">
            <v>40-49</v>
          </cell>
        </row>
        <row r="290">
          <cell r="A290" t="str">
            <v>C21-5044</v>
          </cell>
          <cell r="D290" t="str">
            <v>Julie Marcil</v>
          </cell>
          <cell r="F290">
            <v>1978</v>
          </cell>
          <cell r="I290" t="str">
            <v>40-49</v>
          </cell>
        </row>
        <row r="291">
          <cell r="A291" t="str">
            <v>C06-0267</v>
          </cell>
          <cell r="D291" t="str">
            <v>Svetoslav Marinov</v>
          </cell>
          <cell r="F291">
            <v>1955</v>
          </cell>
          <cell r="I291" t="str">
            <v>60-69</v>
          </cell>
        </row>
        <row r="292">
          <cell r="A292" t="str">
            <v>C21-3110</v>
          </cell>
          <cell r="D292" t="str">
            <v>Darren Marks</v>
          </cell>
          <cell r="F292">
            <v>1965</v>
          </cell>
          <cell r="I292" t="str">
            <v>50-59</v>
          </cell>
        </row>
        <row r="293">
          <cell r="A293" t="str">
            <v>C19-1218</v>
          </cell>
          <cell r="D293" t="str">
            <v>Jodi Marr</v>
          </cell>
          <cell r="F293">
            <v>1979</v>
          </cell>
          <cell r="I293" t="str">
            <v>40-49</v>
          </cell>
        </row>
        <row r="294">
          <cell r="A294" t="str">
            <v>C20-2741</v>
          </cell>
          <cell r="D294" t="str">
            <v>Marie-Jos√©e Martel</v>
          </cell>
          <cell r="F294">
            <v>1961</v>
          </cell>
          <cell r="I294" t="str">
            <v>60-69</v>
          </cell>
        </row>
        <row r="295">
          <cell r="A295" t="str">
            <v>C20-2640</v>
          </cell>
          <cell r="D295" t="str">
            <v>Sonya Martel</v>
          </cell>
          <cell r="F295">
            <v>1974</v>
          </cell>
          <cell r="I295" t="str">
            <v>40-49</v>
          </cell>
        </row>
        <row r="296">
          <cell r="A296" t="str">
            <v>C21-2882</v>
          </cell>
          <cell r="D296" t="str">
            <v>Bernard Martineau</v>
          </cell>
          <cell r="F296">
            <v>1955</v>
          </cell>
          <cell r="I296" t="str">
            <v>60-69</v>
          </cell>
        </row>
        <row r="297">
          <cell r="A297" t="str">
            <v>C19-1967</v>
          </cell>
          <cell r="D297" t="str">
            <v>Kerin Mase</v>
          </cell>
          <cell r="F297">
            <v>1961</v>
          </cell>
          <cell r="I297" t="str">
            <v>60-69</v>
          </cell>
        </row>
        <row r="298">
          <cell r="A298" t="str">
            <v>C10-0833</v>
          </cell>
          <cell r="D298" t="str">
            <v>William Mason</v>
          </cell>
          <cell r="F298">
            <v>1948</v>
          </cell>
          <cell r="I298" t="str">
            <v>70+</v>
          </cell>
        </row>
        <row r="299">
          <cell r="A299" t="str">
            <v>C11-0020</v>
          </cell>
          <cell r="D299" t="str">
            <v>Gary MATSON</v>
          </cell>
          <cell r="F299">
            <v>1970</v>
          </cell>
          <cell r="I299" t="str">
            <v>50-59</v>
          </cell>
        </row>
        <row r="300">
          <cell r="A300" t="str">
            <v>C21-2981</v>
          </cell>
          <cell r="D300" t="str">
            <v>francois matte</v>
          </cell>
          <cell r="F300">
            <v>1977</v>
          </cell>
          <cell r="I300" t="str">
            <v>40-49</v>
          </cell>
        </row>
        <row r="301">
          <cell r="A301" t="str">
            <v>C21-3438</v>
          </cell>
          <cell r="D301" t="str">
            <v>gabriela mayer</v>
          </cell>
          <cell r="F301">
            <v>1954</v>
          </cell>
          <cell r="I301" t="str">
            <v>60-69</v>
          </cell>
        </row>
        <row r="302">
          <cell r="A302" t="str">
            <v>C15-1276</v>
          </cell>
          <cell r="D302" t="str">
            <v>Kevin McCurdy</v>
          </cell>
          <cell r="F302">
            <v>1969</v>
          </cell>
          <cell r="I302" t="str">
            <v>50-59</v>
          </cell>
        </row>
        <row r="303">
          <cell r="A303" t="str">
            <v>C06-1834</v>
          </cell>
          <cell r="D303" t="str">
            <v>Michael McDonnell</v>
          </cell>
          <cell r="F303">
            <v>1957</v>
          </cell>
          <cell r="I303" t="str">
            <v>60-69</v>
          </cell>
        </row>
        <row r="304">
          <cell r="A304" t="str">
            <v>C21-3429</v>
          </cell>
          <cell r="D304" t="str">
            <v>Robert McFadden</v>
          </cell>
          <cell r="F304">
            <v>1968</v>
          </cell>
          <cell r="I304" t="str">
            <v>50-59</v>
          </cell>
        </row>
        <row r="305">
          <cell r="A305" t="str">
            <v>C08-0863</v>
          </cell>
          <cell r="D305" t="str">
            <v>Peter J. McLaughlin</v>
          </cell>
          <cell r="F305">
            <v>1969</v>
          </cell>
          <cell r="I305" t="str">
            <v>50-59</v>
          </cell>
        </row>
        <row r="306">
          <cell r="A306" t="str">
            <v>C10-1031</v>
          </cell>
          <cell r="D306" t="str">
            <v>Colin McLean</v>
          </cell>
          <cell r="F306">
            <v>1958</v>
          </cell>
          <cell r="I306" t="str">
            <v>60-69</v>
          </cell>
        </row>
        <row r="307">
          <cell r="A307" t="str">
            <v>C12-0486</v>
          </cell>
          <cell r="D307" t="str">
            <v>Douglas McLean</v>
          </cell>
          <cell r="F307">
            <v>1957</v>
          </cell>
          <cell r="I307" t="str">
            <v>60-69</v>
          </cell>
        </row>
        <row r="308">
          <cell r="A308" t="str">
            <v>C09-1727</v>
          </cell>
          <cell r="D308" t="str">
            <v>Robert McLean</v>
          </cell>
          <cell r="F308">
            <v>1953</v>
          </cell>
          <cell r="I308" t="str">
            <v>70+</v>
          </cell>
        </row>
        <row r="309">
          <cell r="A309" t="str">
            <v>C18-0279</v>
          </cell>
          <cell r="D309" t="str">
            <v>S√©bastien Melan√ßon</v>
          </cell>
          <cell r="F309">
            <v>1974</v>
          </cell>
          <cell r="I309" t="str">
            <v>40-49</v>
          </cell>
        </row>
        <row r="310">
          <cell r="A310" t="str">
            <v>C21-4257</v>
          </cell>
          <cell r="D310" t="str">
            <v>Diane Melo</v>
          </cell>
          <cell r="F310">
            <v>1974</v>
          </cell>
          <cell r="I310" t="str">
            <v>40-49</v>
          </cell>
        </row>
        <row r="311">
          <cell r="A311" t="str">
            <v>C20-2408</v>
          </cell>
          <cell r="D311" t="str">
            <v>Philip Mengell</v>
          </cell>
          <cell r="F311">
            <v>1972</v>
          </cell>
          <cell r="I311" t="str">
            <v>50-59</v>
          </cell>
        </row>
        <row r="312">
          <cell r="A312" t="str">
            <v>C06-0067</v>
          </cell>
          <cell r="D312" t="str">
            <v>eric menu</v>
          </cell>
          <cell r="F312">
            <v>1973</v>
          </cell>
          <cell r="I312" t="str">
            <v>50-59</v>
          </cell>
        </row>
        <row r="313">
          <cell r="A313" t="str">
            <v>C06-0591</v>
          </cell>
          <cell r="D313" t="str">
            <v>Alexandru Miklos</v>
          </cell>
          <cell r="F313">
            <v>1951</v>
          </cell>
          <cell r="I313" t="str">
            <v>70+</v>
          </cell>
        </row>
        <row r="314">
          <cell r="A314" t="str">
            <v>C21-4206</v>
          </cell>
          <cell r="D314" t="str">
            <v>Christopher Miller</v>
          </cell>
          <cell r="F314">
            <v>1977</v>
          </cell>
          <cell r="I314" t="str">
            <v>40-49</v>
          </cell>
        </row>
        <row r="315">
          <cell r="A315" t="str">
            <v>C20-2650</v>
          </cell>
          <cell r="D315" t="str">
            <v>Marc-Andr√© Millette</v>
          </cell>
          <cell r="F315">
            <v>1971</v>
          </cell>
          <cell r="I315" t="str">
            <v>50-59</v>
          </cell>
        </row>
        <row r="316">
          <cell r="A316" t="str">
            <v>C21-4865</v>
          </cell>
          <cell r="D316" t="str">
            <v>Alison Minifie</v>
          </cell>
          <cell r="F316">
            <v>1967</v>
          </cell>
          <cell r="I316" t="str">
            <v>50-59</v>
          </cell>
        </row>
        <row r="317">
          <cell r="A317" t="str">
            <v>C06-0191</v>
          </cell>
          <cell r="D317" t="str">
            <v>Stephen Molnar</v>
          </cell>
          <cell r="F317">
            <v>1966</v>
          </cell>
          <cell r="I317" t="str">
            <v>50-59</v>
          </cell>
        </row>
        <row r="318">
          <cell r="A318" t="str">
            <v>C21-2988</v>
          </cell>
          <cell r="D318" t="str">
            <v>David Moore</v>
          </cell>
          <cell r="F318">
            <v>1965</v>
          </cell>
          <cell r="I318" t="str">
            <v>50-59</v>
          </cell>
        </row>
        <row r="319">
          <cell r="A319" t="str">
            <v>C06-0038</v>
          </cell>
          <cell r="D319" t="str">
            <v>Ruth Sylvie Morel</v>
          </cell>
          <cell r="F319">
            <v>1956</v>
          </cell>
          <cell r="I319" t="str">
            <v>60-69</v>
          </cell>
        </row>
        <row r="320">
          <cell r="A320" t="str">
            <v>C21-3150</v>
          </cell>
          <cell r="D320" t="str">
            <v>Geraldine Moret</v>
          </cell>
          <cell r="F320">
            <v>1977</v>
          </cell>
          <cell r="I320" t="str">
            <v>40-49</v>
          </cell>
        </row>
        <row r="321">
          <cell r="A321" t="str">
            <v>C19-1672</v>
          </cell>
          <cell r="D321" t="str">
            <v>Amanda Moretto</v>
          </cell>
          <cell r="F321">
            <v>1975</v>
          </cell>
          <cell r="I321" t="str">
            <v>40-49</v>
          </cell>
        </row>
        <row r="322">
          <cell r="A322" t="str">
            <v>C06-0844</v>
          </cell>
          <cell r="D322" t="str">
            <v>Patrick Morrow</v>
          </cell>
          <cell r="F322">
            <v>1954</v>
          </cell>
          <cell r="I322" t="str">
            <v>60-69</v>
          </cell>
        </row>
        <row r="323">
          <cell r="A323" t="str">
            <v>C06-0628</v>
          </cell>
          <cell r="D323" t="str">
            <v>Siobhan Moss</v>
          </cell>
          <cell r="F323">
            <v>1965</v>
          </cell>
          <cell r="I323" t="str">
            <v>50-59</v>
          </cell>
        </row>
        <row r="324">
          <cell r="A324" t="str">
            <v>C19-1072</v>
          </cell>
          <cell r="D324" t="str">
            <v>Jennifer Nash</v>
          </cell>
          <cell r="F324">
            <v>1977</v>
          </cell>
          <cell r="I324" t="str">
            <v>40-49</v>
          </cell>
        </row>
        <row r="325">
          <cell r="A325" t="str">
            <v>C21-3832</v>
          </cell>
          <cell r="D325" t="str">
            <v>Sergey Nazarov</v>
          </cell>
          <cell r="F325">
            <v>1980</v>
          </cell>
          <cell r="I325" t="str">
            <v>40-49</v>
          </cell>
        </row>
        <row r="326">
          <cell r="A326" t="str">
            <v>C06-4495</v>
          </cell>
          <cell r="D326" t="str">
            <v>Elie Newman</v>
          </cell>
          <cell r="F326">
            <v>1951</v>
          </cell>
          <cell r="I326" t="str">
            <v>70+</v>
          </cell>
        </row>
        <row r="327">
          <cell r="A327" t="str">
            <v>C17-0216</v>
          </cell>
          <cell r="D327" t="str">
            <v>Wilson Ng</v>
          </cell>
          <cell r="F327">
            <v>1959</v>
          </cell>
          <cell r="I327" t="str">
            <v>60-69</v>
          </cell>
        </row>
        <row r="328">
          <cell r="A328" t="str">
            <v>C06-1510</v>
          </cell>
          <cell r="D328" t="str">
            <v>Thomas Nguyen</v>
          </cell>
          <cell r="F328">
            <v>1972</v>
          </cell>
          <cell r="I328" t="str">
            <v>50-59</v>
          </cell>
        </row>
        <row r="329">
          <cell r="A329" t="str">
            <v>C11-0008</v>
          </cell>
          <cell r="D329" t="str">
            <v>Scott Nichols</v>
          </cell>
          <cell r="F329">
            <v>1970</v>
          </cell>
          <cell r="I329" t="str">
            <v>50-59</v>
          </cell>
        </row>
        <row r="330">
          <cell r="A330" t="str">
            <v>C09-2004</v>
          </cell>
          <cell r="D330" t="str">
            <v>Felix nicolae</v>
          </cell>
          <cell r="F330">
            <v>1962</v>
          </cell>
          <cell r="I330" t="str">
            <v>60-69</v>
          </cell>
        </row>
        <row r="331">
          <cell r="A331" t="str">
            <v>C07-0936</v>
          </cell>
          <cell r="D331" t="str">
            <v>Theodore Norvell</v>
          </cell>
          <cell r="F331">
            <v>1963</v>
          </cell>
          <cell r="I331" t="str">
            <v>60-69</v>
          </cell>
        </row>
        <row r="332">
          <cell r="A332" t="str">
            <v>C14-1022</v>
          </cell>
          <cell r="D332" t="str">
            <v>Darragh O'Malley</v>
          </cell>
          <cell r="F332">
            <v>1981</v>
          </cell>
          <cell r="I332" t="str">
            <v>40-49</v>
          </cell>
        </row>
        <row r="333">
          <cell r="A333" t="str">
            <v>C21-5172</v>
          </cell>
          <cell r="D333" t="str">
            <v>Alexandru Oprisan</v>
          </cell>
          <cell r="F333">
            <v>1978</v>
          </cell>
          <cell r="I333" t="str">
            <v>40-49</v>
          </cell>
        </row>
        <row r="334">
          <cell r="A334" t="str">
            <v>C21-4210</v>
          </cell>
          <cell r="D334" t="str">
            <v>Joseph Ostrowski</v>
          </cell>
          <cell r="F334">
            <v>1952</v>
          </cell>
          <cell r="I334" t="str">
            <v>70+</v>
          </cell>
        </row>
        <row r="335">
          <cell r="A335" t="str">
            <v>C21-3951</v>
          </cell>
          <cell r="D335" t="str">
            <v>Dalila ouraoui</v>
          </cell>
          <cell r="F335">
            <v>1978</v>
          </cell>
          <cell r="I335" t="str">
            <v>40-49</v>
          </cell>
        </row>
        <row r="336">
          <cell r="A336" t="str">
            <v>C06-0496</v>
          </cell>
          <cell r="D336" t="str">
            <v>Sorin Paltiniseanu</v>
          </cell>
          <cell r="F336">
            <v>1971</v>
          </cell>
          <cell r="I336" t="str">
            <v>50-59</v>
          </cell>
        </row>
        <row r="337">
          <cell r="A337" t="str">
            <v>C07-1173</v>
          </cell>
          <cell r="D337" t="str">
            <v>Henk Pardoel</v>
          </cell>
          <cell r="F337">
            <v>1955</v>
          </cell>
          <cell r="I337" t="str">
            <v>60-69</v>
          </cell>
        </row>
        <row r="338">
          <cell r="A338" t="str">
            <v>C20-2682</v>
          </cell>
          <cell r="D338" t="str">
            <v>Alexandre Parent</v>
          </cell>
          <cell r="F338">
            <v>1978</v>
          </cell>
          <cell r="I338" t="str">
            <v>40-49</v>
          </cell>
        </row>
        <row r="339">
          <cell r="A339" t="str">
            <v>C16-1160</v>
          </cell>
          <cell r="D339" t="str">
            <v>Guy Parisien</v>
          </cell>
          <cell r="F339">
            <v>1979</v>
          </cell>
          <cell r="I339" t="str">
            <v>40-49</v>
          </cell>
        </row>
        <row r="340">
          <cell r="A340" t="str">
            <v>C06-0316</v>
          </cell>
          <cell r="D340" t="str">
            <v>Jean-Yves Pelletier</v>
          </cell>
          <cell r="F340">
            <v>1947</v>
          </cell>
          <cell r="I340" t="str">
            <v>70+</v>
          </cell>
        </row>
        <row r="341">
          <cell r="A341" t="str">
            <v>C06-1931</v>
          </cell>
          <cell r="D341" t="str">
            <v>Lise Pelletier</v>
          </cell>
          <cell r="F341">
            <v>1961</v>
          </cell>
          <cell r="I341" t="str">
            <v>60-69</v>
          </cell>
        </row>
        <row r="342">
          <cell r="A342" t="str">
            <v>C06-0315</v>
          </cell>
          <cell r="D342" t="str">
            <v>Vincent Pelletier</v>
          </cell>
          <cell r="F342">
            <v>1976</v>
          </cell>
          <cell r="I342" t="str">
            <v>40-49</v>
          </cell>
        </row>
        <row r="343">
          <cell r="A343" t="str">
            <v>C21-2852</v>
          </cell>
          <cell r="D343" t="str">
            <v>Neil Pengelly</v>
          </cell>
          <cell r="F343">
            <v>1974</v>
          </cell>
          <cell r="I343" t="str">
            <v>40-49</v>
          </cell>
        </row>
        <row r="344">
          <cell r="A344" t="str">
            <v>C20-2283</v>
          </cell>
          <cell r="D344" t="str">
            <v>Matthew Peros</v>
          </cell>
          <cell r="F344">
            <v>1974</v>
          </cell>
          <cell r="I344" t="str">
            <v>40-49</v>
          </cell>
        </row>
        <row r="345">
          <cell r="A345" t="str">
            <v>C21-2846</v>
          </cell>
          <cell r="D345" t="str">
            <v>Julie Perreault</v>
          </cell>
          <cell r="F345">
            <v>1981</v>
          </cell>
          <cell r="I345" t="str">
            <v>40-49</v>
          </cell>
        </row>
        <row r="346">
          <cell r="A346" t="str">
            <v>C16-1525</v>
          </cell>
          <cell r="D346" t="str">
            <v>Alexandre PERRINE</v>
          </cell>
          <cell r="F346">
            <v>1977</v>
          </cell>
          <cell r="I346" t="str">
            <v>40-49</v>
          </cell>
        </row>
        <row r="347">
          <cell r="A347" t="str">
            <v>C06-0075</v>
          </cell>
          <cell r="D347" t="str">
            <v>Zbigniew Pietrusinski</v>
          </cell>
          <cell r="F347">
            <v>1957</v>
          </cell>
          <cell r="I347" t="str">
            <v>60-69</v>
          </cell>
        </row>
        <row r="348">
          <cell r="A348" t="str">
            <v>C06-4434</v>
          </cell>
          <cell r="D348" t="str">
            <v>Matthieu Pinard</v>
          </cell>
          <cell r="F348">
            <v>1977</v>
          </cell>
          <cell r="I348" t="str">
            <v>40-49</v>
          </cell>
        </row>
        <row r="349">
          <cell r="A349" t="str">
            <v>C07-0974</v>
          </cell>
          <cell r="D349" t="str">
            <v>Dale Pitura</v>
          </cell>
          <cell r="F349">
            <v>1966</v>
          </cell>
          <cell r="I349" t="str">
            <v>50-59</v>
          </cell>
        </row>
        <row r="350">
          <cell r="A350" t="str">
            <v>C11-0436</v>
          </cell>
          <cell r="D350" t="str">
            <v>Sue Pitura</v>
          </cell>
          <cell r="F350">
            <v>1960</v>
          </cell>
          <cell r="I350" t="str">
            <v>60-69</v>
          </cell>
        </row>
        <row r="351">
          <cell r="A351" t="str">
            <v>C10-1590</v>
          </cell>
          <cell r="D351" t="str">
            <v>Claude Plasse</v>
          </cell>
          <cell r="F351">
            <v>1954</v>
          </cell>
          <cell r="I351" t="str">
            <v>60-69</v>
          </cell>
        </row>
        <row r="352">
          <cell r="A352" t="str">
            <v>C13-0031</v>
          </cell>
          <cell r="D352" t="str">
            <v>Andrew Polak</v>
          </cell>
          <cell r="F352">
            <v>1964</v>
          </cell>
          <cell r="I352" t="str">
            <v>50-59</v>
          </cell>
        </row>
        <row r="353">
          <cell r="A353" t="str">
            <v>C11-0965</v>
          </cell>
          <cell r="D353" t="str">
            <v>Philip Poles</v>
          </cell>
          <cell r="F353">
            <v>1974</v>
          </cell>
          <cell r="I353" t="str">
            <v>40-49</v>
          </cell>
        </row>
        <row r="354">
          <cell r="A354" t="str">
            <v>C20-2670</v>
          </cell>
          <cell r="D354" t="str">
            <v>Jacques Anthony Prost</v>
          </cell>
          <cell r="F354">
            <v>1967</v>
          </cell>
          <cell r="I354" t="str">
            <v>50-59</v>
          </cell>
        </row>
        <row r="355">
          <cell r="A355" t="str">
            <v>C18-0037</v>
          </cell>
          <cell r="D355" t="str">
            <v>Adam Puchala</v>
          </cell>
          <cell r="F355">
            <v>1971</v>
          </cell>
          <cell r="I355" t="str">
            <v>50-59</v>
          </cell>
        </row>
        <row r="356">
          <cell r="A356" t="str">
            <v>C07-0488</v>
          </cell>
          <cell r="D356" t="str">
            <v>Diane Raiche-Phillips</v>
          </cell>
          <cell r="F356">
            <v>1962</v>
          </cell>
          <cell r="I356" t="str">
            <v>60-69</v>
          </cell>
        </row>
        <row r="357">
          <cell r="A357" t="str">
            <v>C11-1096</v>
          </cell>
          <cell r="D357" t="str">
            <v>David Ream</v>
          </cell>
          <cell r="F357">
            <v>1953</v>
          </cell>
          <cell r="I357" t="str">
            <v>70+</v>
          </cell>
        </row>
        <row r="358">
          <cell r="A358" t="str">
            <v>C07-0489</v>
          </cell>
          <cell r="D358" t="str">
            <v>Elena Redkina</v>
          </cell>
          <cell r="F358">
            <v>1966</v>
          </cell>
          <cell r="I358" t="str">
            <v>50-59</v>
          </cell>
        </row>
        <row r="359">
          <cell r="A359" t="str">
            <v>C16-0981</v>
          </cell>
          <cell r="D359" t="str">
            <v>Rebecca Renneteau</v>
          </cell>
          <cell r="F359">
            <v>1975</v>
          </cell>
          <cell r="I359" t="str">
            <v>40-49</v>
          </cell>
        </row>
        <row r="360">
          <cell r="A360" t="str">
            <v>C10-2180</v>
          </cell>
          <cell r="D360" t="str">
            <v>Bob Rennick</v>
          </cell>
          <cell r="F360">
            <v>1953</v>
          </cell>
          <cell r="I360" t="str">
            <v>70+</v>
          </cell>
        </row>
        <row r="361">
          <cell r="A361" t="str">
            <v>C06-1162</v>
          </cell>
          <cell r="D361" t="str">
            <v>Jonathan Rennick</v>
          </cell>
          <cell r="F361">
            <v>1980</v>
          </cell>
          <cell r="I361" t="str">
            <v>40-49</v>
          </cell>
        </row>
        <row r="362">
          <cell r="A362" t="str">
            <v>C06-1112</v>
          </cell>
          <cell r="D362" t="str">
            <v>Kathy Ringland</v>
          </cell>
          <cell r="F362">
            <v>1977</v>
          </cell>
          <cell r="I362" t="str">
            <v>40-49</v>
          </cell>
        </row>
        <row r="363">
          <cell r="A363" t="str">
            <v>C11-0553</v>
          </cell>
          <cell r="D363" t="str">
            <v>Frederic Rioux</v>
          </cell>
          <cell r="F363">
            <v>1981</v>
          </cell>
          <cell r="I363" t="str">
            <v>40-49</v>
          </cell>
        </row>
        <row r="364">
          <cell r="A364" t="str">
            <v>C21-5120</v>
          </cell>
          <cell r="D364" t="str">
            <v>Markus Rissiek</v>
          </cell>
          <cell r="F364">
            <v>1982</v>
          </cell>
          <cell r="I364" t="str">
            <v>40-49</v>
          </cell>
        </row>
        <row r="365">
          <cell r="A365" t="str">
            <v>C19-0920</v>
          </cell>
          <cell r="D365" t="str">
            <v>Jason Robbins</v>
          </cell>
          <cell r="F365">
            <v>1971</v>
          </cell>
          <cell r="I365" t="str">
            <v>50-59</v>
          </cell>
        </row>
        <row r="366">
          <cell r="A366" t="str">
            <v>C16-0066</v>
          </cell>
          <cell r="D366" t="str">
            <v>Richard Roberge</v>
          </cell>
          <cell r="F366">
            <v>1964</v>
          </cell>
          <cell r="I366" t="str">
            <v>50-59</v>
          </cell>
        </row>
        <row r="367">
          <cell r="A367" t="str">
            <v>C14-0257</v>
          </cell>
          <cell r="D367" t="str">
            <v>David Roberts</v>
          </cell>
          <cell r="F367">
            <v>1948</v>
          </cell>
          <cell r="I367" t="str">
            <v>70+</v>
          </cell>
        </row>
        <row r="368">
          <cell r="A368" t="str">
            <v>C20-2181</v>
          </cell>
          <cell r="D368" t="str">
            <v>Derek Robertson</v>
          </cell>
          <cell r="F368">
            <v>1975</v>
          </cell>
          <cell r="I368" t="str">
            <v>40-49</v>
          </cell>
        </row>
        <row r="369">
          <cell r="A369" t="str">
            <v>C16-0563</v>
          </cell>
          <cell r="D369" t="str">
            <v>Gilles Robichaud</v>
          </cell>
          <cell r="F369">
            <v>1972</v>
          </cell>
          <cell r="I369" t="str">
            <v>50-59</v>
          </cell>
        </row>
        <row r="370">
          <cell r="A370" t="str">
            <v>C21-3482</v>
          </cell>
          <cell r="D370" t="str">
            <v>Kevin Robinson</v>
          </cell>
          <cell r="F370">
            <v>1975</v>
          </cell>
          <cell r="I370" t="str">
            <v>40-49</v>
          </cell>
        </row>
        <row r="371">
          <cell r="A371" t="str">
            <v>C18-0624</v>
          </cell>
          <cell r="D371" t="str">
            <v>Alain Rocan</v>
          </cell>
          <cell r="F371">
            <v>1970</v>
          </cell>
          <cell r="I371" t="str">
            <v>50-59</v>
          </cell>
        </row>
        <row r="372">
          <cell r="A372" t="str">
            <v>C14-0444</v>
          </cell>
          <cell r="D372" t="str">
            <v>Alain Rochefort</v>
          </cell>
          <cell r="F372">
            <v>1969</v>
          </cell>
          <cell r="I372" t="str">
            <v>50-59</v>
          </cell>
        </row>
        <row r="373">
          <cell r="A373" t="str">
            <v>C18-1206</v>
          </cell>
          <cell r="D373" t="str">
            <v>Jonathan Roireau</v>
          </cell>
          <cell r="F373">
            <v>1980</v>
          </cell>
          <cell r="I373" t="str">
            <v>40-49</v>
          </cell>
        </row>
        <row r="374">
          <cell r="A374" t="str">
            <v>C21-3142</v>
          </cell>
          <cell r="D374" t="str">
            <v>Jill Rose</v>
          </cell>
          <cell r="F374">
            <v>1980</v>
          </cell>
          <cell r="I374" t="str">
            <v>40-49</v>
          </cell>
        </row>
        <row r="375">
          <cell r="A375" t="str">
            <v>C11-0555</v>
          </cell>
          <cell r="D375" t="str">
            <v>Genevieve Rosseel</v>
          </cell>
          <cell r="F375">
            <v>1967</v>
          </cell>
          <cell r="I375" t="str">
            <v>50-59</v>
          </cell>
        </row>
        <row r="376">
          <cell r="A376" t="str">
            <v>C21-2795</v>
          </cell>
          <cell r="D376" t="str">
            <v>Paolo Salvini</v>
          </cell>
          <cell r="F376">
            <v>1965</v>
          </cell>
          <cell r="I376" t="str">
            <v>50-59</v>
          </cell>
        </row>
        <row r="377">
          <cell r="A377" t="str">
            <v>C21-3187</v>
          </cell>
          <cell r="D377" t="str">
            <v>Sondos Samandi</v>
          </cell>
          <cell r="F377">
            <v>1978</v>
          </cell>
          <cell r="I377" t="str">
            <v>40-49</v>
          </cell>
        </row>
        <row r="378">
          <cell r="A378" t="str">
            <v>C21-4199</v>
          </cell>
          <cell r="D378" t="str">
            <v>Justin Samuel</v>
          </cell>
          <cell r="F378">
            <v>1977</v>
          </cell>
          <cell r="I378" t="str">
            <v>40-49</v>
          </cell>
        </row>
        <row r="379">
          <cell r="A379" t="str">
            <v>C19-1037</v>
          </cell>
          <cell r="D379" t="str">
            <v>Mark Samuel</v>
          </cell>
          <cell r="F379">
            <v>1974</v>
          </cell>
          <cell r="I379" t="str">
            <v>40-49</v>
          </cell>
        </row>
        <row r="380">
          <cell r="A380" t="str">
            <v>C06-3727</v>
          </cell>
          <cell r="D380" t="str">
            <v>Ildemaro Sanchez</v>
          </cell>
          <cell r="F380">
            <v>1954</v>
          </cell>
          <cell r="I380" t="str">
            <v>60-69</v>
          </cell>
        </row>
        <row r="381">
          <cell r="A381" t="str">
            <v>C21-2864</v>
          </cell>
          <cell r="D381" t="str">
            <v>Sandra Sassine</v>
          </cell>
          <cell r="F381">
            <v>1979</v>
          </cell>
          <cell r="I381" t="str">
            <v>40-49</v>
          </cell>
        </row>
        <row r="382">
          <cell r="A382" t="str">
            <v>C21-3133</v>
          </cell>
          <cell r="D382" t="str">
            <v>Jean-Fran√ßois Savard</v>
          </cell>
          <cell r="F382">
            <v>1967</v>
          </cell>
          <cell r="I382" t="str">
            <v>50-59</v>
          </cell>
        </row>
        <row r="383">
          <cell r="A383" t="str">
            <v>C14-0061</v>
          </cell>
          <cell r="D383" t="str">
            <v>Pierre-Alain Savoie</v>
          </cell>
          <cell r="F383">
            <v>1976</v>
          </cell>
          <cell r="I383" t="str">
            <v>40-49</v>
          </cell>
        </row>
        <row r="384">
          <cell r="A384" t="str">
            <v>C21-5161</v>
          </cell>
          <cell r="D384" t="str">
            <v>Jakob Schmidt</v>
          </cell>
          <cell r="F384">
            <v>1970</v>
          </cell>
          <cell r="I384" t="str">
            <v>50-59</v>
          </cell>
        </row>
        <row r="385">
          <cell r="A385" t="str">
            <v>C08-2073</v>
          </cell>
          <cell r="D385" t="str">
            <v>Rick Schobesberger</v>
          </cell>
          <cell r="F385">
            <v>1959</v>
          </cell>
          <cell r="I385" t="str">
            <v>60-69</v>
          </cell>
        </row>
        <row r="386">
          <cell r="A386" t="str">
            <v>C19-0029</v>
          </cell>
          <cell r="D386" t="str">
            <v>Andrew Schulz</v>
          </cell>
          <cell r="F386">
            <v>1952</v>
          </cell>
          <cell r="I386" t="str">
            <v>70+</v>
          </cell>
        </row>
        <row r="387">
          <cell r="A387" t="str">
            <v>C21-3333</v>
          </cell>
          <cell r="D387" t="str">
            <v>Colin Schweigert</v>
          </cell>
          <cell r="F387">
            <v>1975</v>
          </cell>
          <cell r="I387" t="str">
            <v>40-49</v>
          </cell>
        </row>
        <row r="388">
          <cell r="A388" t="str">
            <v>C21-3334</v>
          </cell>
          <cell r="D388" t="str">
            <v>Jody Schweigert</v>
          </cell>
          <cell r="F388">
            <v>1978</v>
          </cell>
          <cell r="I388" t="str">
            <v>40-49</v>
          </cell>
        </row>
        <row r="389">
          <cell r="A389" t="str">
            <v>C06-0301</v>
          </cell>
          <cell r="D389" t="str">
            <v>Lynn Seguin</v>
          </cell>
          <cell r="F389">
            <v>1962</v>
          </cell>
          <cell r="I389" t="str">
            <v>60-69</v>
          </cell>
        </row>
        <row r="390">
          <cell r="A390" t="str">
            <v>C20-2223</v>
          </cell>
          <cell r="D390" t="str">
            <v>eusidor serotte</v>
          </cell>
          <cell r="F390">
            <v>1975</v>
          </cell>
          <cell r="I390" t="str">
            <v>40-49</v>
          </cell>
        </row>
        <row r="391">
          <cell r="A391" t="str">
            <v>C08-1654</v>
          </cell>
          <cell r="D391" t="str">
            <v>Trevor SHAW</v>
          </cell>
          <cell r="F391">
            <v>1968</v>
          </cell>
          <cell r="I391" t="str">
            <v>50-59</v>
          </cell>
        </row>
        <row r="392">
          <cell r="A392" t="str">
            <v>C06-2787</v>
          </cell>
          <cell r="D392" t="str">
            <v>James Sheardown</v>
          </cell>
          <cell r="F392">
            <v>1962</v>
          </cell>
          <cell r="I392" t="str">
            <v>60-69</v>
          </cell>
        </row>
        <row r="393">
          <cell r="A393" t="str">
            <v>C19-2039</v>
          </cell>
          <cell r="D393" t="str">
            <v>weiwei Shen</v>
          </cell>
          <cell r="F393">
            <v>1980</v>
          </cell>
          <cell r="I393" t="str">
            <v>40-49</v>
          </cell>
        </row>
        <row r="394">
          <cell r="A394" t="str">
            <v>C10-0480</v>
          </cell>
          <cell r="D394" t="str">
            <v>Nathalie Simard</v>
          </cell>
          <cell r="F394">
            <v>1966</v>
          </cell>
          <cell r="I394" t="str">
            <v>50-59</v>
          </cell>
        </row>
        <row r="395">
          <cell r="A395" t="str">
            <v>C06-0466</v>
          </cell>
          <cell r="D395" t="str">
            <v>Howard Simmons</v>
          </cell>
          <cell r="F395">
            <v>1941</v>
          </cell>
          <cell r="I395" t="str">
            <v>70+</v>
          </cell>
        </row>
        <row r="396">
          <cell r="A396" t="str">
            <v>C06-3502</v>
          </cell>
          <cell r="D396" t="str">
            <v>Paul Simms</v>
          </cell>
          <cell r="F396">
            <v>1973</v>
          </cell>
          <cell r="I396" t="str">
            <v>50-59</v>
          </cell>
        </row>
        <row r="397">
          <cell r="A397" t="str">
            <v>C19-2043</v>
          </cell>
          <cell r="D397" t="str">
            <v>Evgueni Sinelnikov</v>
          </cell>
          <cell r="F397">
            <v>1969</v>
          </cell>
          <cell r="I397" t="str">
            <v>50-59</v>
          </cell>
        </row>
        <row r="398">
          <cell r="A398" t="str">
            <v>C18-0487</v>
          </cell>
          <cell r="D398" t="str">
            <v>Aurelia Sirbu</v>
          </cell>
          <cell r="F398">
            <v>1965</v>
          </cell>
          <cell r="I398" t="str">
            <v>50-59</v>
          </cell>
        </row>
        <row r="399">
          <cell r="A399" t="str">
            <v>C21-2798</v>
          </cell>
          <cell r="D399" t="str">
            <v>Louis Six</v>
          </cell>
          <cell r="F399">
            <v>1973</v>
          </cell>
          <cell r="I399" t="str">
            <v>50-59</v>
          </cell>
        </row>
        <row r="400">
          <cell r="A400" t="str">
            <v>C13-1208</v>
          </cell>
          <cell r="D400" t="str">
            <v>Frances Sloan Sainas</v>
          </cell>
          <cell r="F400">
            <v>1957</v>
          </cell>
          <cell r="I400" t="str">
            <v>60-69</v>
          </cell>
        </row>
        <row r="401">
          <cell r="A401" t="str">
            <v>C21-4728</v>
          </cell>
          <cell r="D401" t="str">
            <v>Jordan Smith</v>
          </cell>
          <cell r="F401">
            <v>1982</v>
          </cell>
          <cell r="I401" t="str">
            <v>40-49</v>
          </cell>
        </row>
        <row r="402">
          <cell r="A402" t="str">
            <v>C19-1701</v>
          </cell>
          <cell r="D402" t="str">
            <v>Neil Smith</v>
          </cell>
          <cell r="F402">
            <v>1964</v>
          </cell>
          <cell r="I402" t="str">
            <v>50-59</v>
          </cell>
        </row>
        <row r="403">
          <cell r="A403" t="str">
            <v>C17-0205</v>
          </cell>
          <cell r="D403" t="str">
            <v>Philip Smith</v>
          </cell>
          <cell r="F403">
            <v>1964</v>
          </cell>
          <cell r="I403" t="str">
            <v>50-59</v>
          </cell>
        </row>
        <row r="404">
          <cell r="A404" t="str">
            <v>C19-1906</v>
          </cell>
          <cell r="D404" t="str">
            <v>Paul Smyk</v>
          </cell>
          <cell r="F404">
            <v>1976</v>
          </cell>
          <cell r="I404" t="str">
            <v>40-49</v>
          </cell>
        </row>
        <row r="405">
          <cell r="A405" t="str">
            <v>C17-1598</v>
          </cell>
          <cell r="D405" t="str">
            <v>Tammy Southin</v>
          </cell>
          <cell r="F405">
            <v>1968</v>
          </cell>
          <cell r="I405" t="str">
            <v>50-59</v>
          </cell>
        </row>
        <row r="406">
          <cell r="A406" t="str">
            <v>C16-0948</v>
          </cell>
          <cell r="D406" t="str">
            <v>Ben Spergel</v>
          </cell>
          <cell r="F406">
            <v>1974</v>
          </cell>
          <cell r="I406" t="str">
            <v>40-49</v>
          </cell>
        </row>
        <row r="407">
          <cell r="A407" t="str">
            <v>C06-0009</v>
          </cell>
          <cell r="D407" t="str">
            <v>Tim Stang</v>
          </cell>
          <cell r="F407">
            <v>1969</v>
          </cell>
          <cell r="I407" t="str">
            <v>50-59</v>
          </cell>
        </row>
        <row r="408">
          <cell r="A408" t="str">
            <v>C06-0399</v>
          </cell>
          <cell r="D408" t="str">
            <v>James Stevens</v>
          </cell>
          <cell r="F408">
            <v>1978</v>
          </cell>
          <cell r="I408" t="str">
            <v>40-49</v>
          </cell>
        </row>
        <row r="409">
          <cell r="A409" t="str">
            <v>C21-4028</v>
          </cell>
          <cell r="D409" t="str">
            <v>Philip Stewart</v>
          </cell>
          <cell r="F409">
            <v>1968</v>
          </cell>
          <cell r="I409" t="str">
            <v>50-59</v>
          </cell>
        </row>
        <row r="410">
          <cell r="A410" t="str">
            <v>C06-0041</v>
          </cell>
          <cell r="D410" t="str">
            <v>Charles St-Hilaire</v>
          </cell>
          <cell r="F410">
            <v>1976</v>
          </cell>
          <cell r="I410" t="str">
            <v>40-49</v>
          </cell>
        </row>
        <row r="411">
          <cell r="A411" t="str">
            <v>C21-4688</v>
          </cell>
          <cell r="D411" t="str">
            <v>Julie St-Laurent</v>
          </cell>
          <cell r="F411">
            <v>1979</v>
          </cell>
          <cell r="I411" t="str">
            <v>40-49</v>
          </cell>
        </row>
        <row r="412">
          <cell r="A412" t="str">
            <v>C21-5026</v>
          </cell>
          <cell r="D412" t="str">
            <v>Guillaume St-Pierre</v>
          </cell>
          <cell r="F412">
            <v>1981</v>
          </cell>
          <cell r="I412" t="str">
            <v>40-49</v>
          </cell>
        </row>
        <row r="413">
          <cell r="A413" t="str">
            <v>C06-0264</v>
          </cell>
          <cell r="D413" t="str">
            <v>Richard Straney</v>
          </cell>
          <cell r="F413">
            <v>1953</v>
          </cell>
          <cell r="I413" t="str">
            <v>70+</v>
          </cell>
        </row>
        <row r="414">
          <cell r="A414" t="str">
            <v>C13-1226</v>
          </cell>
          <cell r="D414" t="str">
            <v>Mykhailo Strashkin</v>
          </cell>
          <cell r="F414">
            <v>1972</v>
          </cell>
          <cell r="I414" t="str">
            <v>50-59</v>
          </cell>
        </row>
        <row r="415">
          <cell r="A415" t="str">
            <v>C15-1566</v>
          </cell>
          <cell r="D415" t="str">
            <v>Fiaz Sulaiman</v>
          </cell>
          <cell r="F415">
            <v>1967</v>
          </cell>
          <cell r="I415" t="str">
            <v>50-59</v>
          </cell>
        </row>
        <row r="416">
          <cell r="A416" t="str">
            <v>C19-0575</v>
          </cell>
          <cell r="D416" t="str">
            <v>Annie Yan SUN</v>
          </cell>
          <cell r="F416">
            <v>1967</v>
          </cell>
          <cell r="I416" t="str">
            <v>50-59</v>
          </cell>
        </row>
        <row r="417">
          <cell r="A417" t="str">
            <v>C21-4056</v>
          </cell>
          <cell r="D417" t="str">
            <v>changhong sun</v>
          </cell>
          <cell r="F417">
            <v>1974</v>
          </cell>
          <cell r="I417" t="str">
            <v>40-49</v>
          </cell>
        </row>
        <row r="418">
          <cell r="A418" t="str">
            <v>C21-4212</v>
          </cell>
          <cell r="D418" t="str">
            <v>Tianqi Sun</v>
          </cell>
          <cell r="F418">
            <v>1975</v>
          </cell>
          <cell r="I418" t="str">
            <v>40-49</v>
          </cell>
        </row>
        <row r="419">
          <cell r="A419" t="str">
            <v>C21-5157</v>
          </cell>
          <cell r="D419" t="str">
            <v>Nikki Sutherland</v>
          </cell>
          <cell r="F419">
            <v>1982</v>
          </cell>
          <cell r="I419" t="str">
            <v>40-49</v>
          </cell>
        </row>
        <row r="420">
          <cell r="A420" t="str">
            <v>C08-0025</v>
          </cell>
          <cell r="D420" t="str">
            <v>Bela Suveg</v>
          </cell>
          <cell r="F420">
            <v>1962</v>
          </cell>
          <cell r="I420" t="str">
            <v>60-69</v>
          </cell>
        </row>
        <row r="421">
          <cell r="A421" t="str">
            <v>C21-3579</v>
          </cell>
          <cell r="D421" t="str">
            <v>Graham Sweet</v>
          </cell>
          <cell r="F421">
            <v>1946</v>
          </cell>
          <cell r="I421" t="str">
            <v>70+</v>
          </cell>
        </row>
        <row r="422">
          <cell r="A422" t="str">
            <v>C06-0444</v>
          </cell>
          <cell r="D422" t="str">
            <v>stephen symons</v>
          </cell>
          <cell r="F422">
            <v>1957</v>
          </cell>
          <cell r="I422" t="str">
            <v>60-69</v>
          </cell>
        </row>
        <row r="423">
          <cell r="A423" t="str">
            <v>C21-3964</v>
          </cell>
          <cell r="D423" t="str">
            <v>Anant Tailor</v>
          </cell>
          <cell r="F423">
            <v>1974</v>
          </cell>
          <cell r="I423" t="str">
            <v>40-49</v>
          </cell>
        </row>
        <row r="424">
          <cell r="A424" t="str">
            <v>C21-4733</v>
          </cell>
          <cell r="D424" t="str">
            <v>sebastien tancrez</v>
          </cell>
          <cell r="F424">
            <v>1973</v>
          </cell>
          <cell r="I424" t="str">
            <v>50-59</v>
          </cell>
        </row>
        <row r="425">
          <cell r="A425" t="str">
            <v>C07-1193</v>
          </cell>
          <cell r="D425" t="str">
            <v>Dan Tatu</v>
          </cell>
          <cell r="F425">
            <v>1959</v>
          </cell>
          <cell r="I425" t="str">
            <v>60-69</v>
          </cell>
        </row>
        <row r="426">
          <cell r="A426" t="str">
            <v>C06-0515</v>
          </cell>
          <cell r="D426" t="str">
            <v>Dominique Teisseire</v>
          </cell>
          <cell r="F426">
            <v>1959</v>
          </cell>
          <cell r="I426" t="str">
            <v>60-69</v>
          </cell>
        </row>
        <row r="427">
          <cell r="A427" t="str">
            <v>C11-0776</v>
          </cell>
          <cell r="D427" t="str">
            <v>Luc Theriault</v>
          </cell>
          <cell r="F427">
            <v>1966</v>
          </cell>
          <cell r="I427" t="str">
            <v>50-59</v>
          </cell>
        </row>
        <row r="428">
          <cell r="A428" t="str">
            <v>C17-1128</v>
          </cell>
          <cell r="D428" t="str">
            <v>Michael Thompson</v>
          </cell>
          <cell r="F428">
            <v>1968</v>
          </cell>
          <cell r="I428" t="str">
            <v>50-59</v>
          </cell>
        </row>
        <row r="429">
          <cell r="A429" t="str">
            <v>C21-3523</v>
          </cell>
          <cell r="D429" t="str">
            <v>Igor Tikhomirov</v>
          </cell>
          <cell r="F429">
            <v>1963</v>
          </cell>
          <cell r="I429" t="str">
            <v>60-69</v>
          </cell>
        </row>
        <row r="430">
          <cell r="A430" t="str">
            <v>C10-1719</v>
          </cell>
          <cell r="D430" t="str">
            <v>Chanh To</v>
          </cell>
          <cell r="F430">
            <v>1974</v>
          </cell>
          <cell r="I430" t="str">
            <v>40-49</v>
          </cell>
        </row>
        <row r="431">
          <cell r="A431" t="str">
            <v>C21-3479</v>
          </cell>
          <cell r="D431" t="str">
            <v>Alfred Tong</v>
          </cell>
          <cell r="F431">
            <v>1980</v>
          </cell>
          <cell r="I431" t="str">
            <v>40-49</v>
          </cell>
        </row>
        <row r="432">
          <cell r="A432" t="str">
            <v>C17-0558</v>
          </cell>
          <cell r="D432" t="str">
            <v>Doug Trump</v>
          </cell>
          <cell r="F432">
            <v>1967</v>
          </cell>
          <cell r="I432" t="str">
            <v>50-59</v>
          </cell>
        </row>
        <row r="433">
          <cell r="A433" t="str">
            <v>C16-1446</v>
          </cell>
          <cell r="D433" t="str">
            <v>Nathalie Turcotte</v>
          </cell>
          <cell r="F433">
            <v>1966</v>
          </cell>
          <cell r="I433" t="str">
            <v>50-59</v>
          </cell>
        </row>
        <row r="434">
          <cell r="A434" t="str">
            <v>C08-0140</v>
          </cell>
          <cell r="D434" t="str">
            <v>Brent Turkvan</v>
          </cell>
          <cell r="F434">
            <v>1963</v>
          </cell>
          <cell r="I434" t="str">
            <v>60-69</v>
          </cell>
        </row>
        <row r="435">
          <cell r="A435" t="str">
            <v>C11-0963</v>
          </cell>
          <cell r="D435" t="str">
            <v>Boris Uriev</v>
          </cell>
          <cell r="F435">
            <v>1962</v>
          </cell>
          <cell r="I435" t="str">
            <v>60-69</v>
          </cell>
        </row>
        <row r="436">
          <cell r="A436" t="str">
            <v>C21-4781</v>
          </cell>
          <cell r="D436" t="str">
            <v>Genevieve Vallieres</v>
          </cell>
          <cell r="F436">
            <v>1978</v>
          </cell>
          <cell r="I436" t="str">
            <v>40-49</v>
          </cell>
        </row>
        <row r="437">
          <cell r="A437" t="str">
            <v>C21-5097</v>
          </cell>
          <cell r="D437" t="str">
            <v>Eugene van Heerden</v>
          </cell>
          <cell r="F437">
            <v>1967</v>
          </cell>
          <cell r="I437" t="str">
            <v>50-59</v>
          </cell>
        </row>
        <row r="438">
          <cell r="A438" t="str">
            <v>C15-1205</v>
          </cell>
          <cell r="D438" t="str">
            <v>Jean-Claude Vaudrin</v>
          </cell>
          <cell r="F438">
            <v>1962</v>
          </cell>
          <cell r="I438" t="str">
            <v>60-69</v>
          </cell>
        </row>
        <row r="439">
          <cell r="A439" t="str">
            <v>C17-1187</v>
          </cell>
          <cell r="D439" t="str">
            <v>Sylvie Verdon</v>
          </cell>
          <cell r="F439">
            <v>1965</v>
          </cell>
          <cell r="I439" t="str">
            <v>50-59</v>
          </cell>
        </row>
        <row r="440">
          <cell r="A440" t="str">
            <v>C21-4817</v>
          </cell>
          <cell r="D440" t="str">
            <v>Petar Visnjic</v>
          </cell>
          <cell r="F440">
            <v>1971</v>
          </cell>
          <cell r="I440" t="str">
            <v>50-59</v>
          </cell>
        </row>
        <row r="441">
          <cell r="A441" t="str">
            <v>C21-3474</v>
          </cell>
          <cell r="D441" t="str">
            <v>Suzanne Vogt</v>
          </cell>
          <cell r="F441">
            <v>1967</v>
          </cell>
          <cell r="I441" t="str">
            <v>50-59</v>
          </cell>
        </row>
        <row r="442">
          <cell r="A442" t="str">
            <v>C21-3892</v>
          </cell>
          <cell r="D442" t="str">
            <v>David Waller</v>
          </cell>
          <cell r="F442">
            <v>1972</v>
          </cell>
          <cell r="I442" t="str">
            <v>50-59</v>
          </cell>
        </row>
        <row r="443">
          <cell r="A443" t="str">
            <v>C21-4705</v>
          </cell>
          <cell r="D443" t="str">
            <v>Trent Walton</v>
          </cell>
          <cell r="F443">
            <v>1973</v>
          </cell>
          <cell r="I443" t="str">
            <v>50-59</v>
          </cell>
        </row>
        <row r="444">
          <cell r="A444" t="str">
            <v>C18-0958</v>
          </cell>
          <cell r="D444" t="str">
            <v>Miriam Warigoda</v>
          </cell>
          <cell r="F444">
            <v>1967</v>
          </cell>
          <cell r="I444" t="str">
            <v>50-59</v>
          </cell>
        </row>
        <row r="445">
          <cell r="A445" t="str">
            <v>C21-2862</v>
          </cell>
          <cell r="D445" t="str">
            <v>R Warman</v>
          </cell>
          <cell r="F445">
            <v>1970</v>
          </cell>
          <cell r="I445" t="str">
            <v>50-59</v>
          </cell>
        </row>
        <row r="446">
          <cell r="A446" t="str">
            <v>C06-2409</v>
          </cell>
          <cell r="D446" t="str">
            <v>Michael Weaver</v>
          </cell>
          <cell r="F446">
            <v>1946</v>
          </cell>
          <cell r="I446" t="str">
            <v>70+</v>
          </cell>
        </row>
        <row r="447">
          <cell r="A447" t="str">
            <v>C18-0716</v>
          </cell>
          <cell r="D447" t="str">
            <v>Natalie Wee</v>
          </cell>
          <cell r="F447">
            <v>1974</v>
          </cell>
          <cell r="I447" t="str">
            <v>40-49</v>
          </cell>
        </row>
        <row r="448">
          <cell r="A448" t="str">
            <v>C06-0219</v>
          </cell>
          <cell r="D448" t="str">
            <v>Robert Weese</v>
          </cell>
          <cell r="F448">
            <v>1959</v>
          </cell>
          <cell r="I448" t="str">
            <v>60-69</v>
          </cell>
        </row>
        <row r="449">
          <cell r="A449" t="str">
            <v>C06-3208</v>
          </cell>
          <cell r="D449" t="str">
            <v>Gaby Weisz</v>
          </cell>
          <cell r="F449">
            <v>1942</v>
          </cell>
          <cell r="I449" t="str">
            <v>70+</v>
          </cell>
        </row>
        <row r="450">
          <cell r="A450" t="str">
            <v>C21-3034</v>
          </cell>
          <cell r="D450" t="str">
            <v>Jennifer White</v>
          </cell>
          <cell r="F450">
            <v>1976</v>
          </cell>
          <cell r="I450" t="str">
            <v>40-49</v>
          </cell>
        </row>
        <row r="451">
          <cell r="A451" t="str">
            <v>C13-1479</v>
          </cell>
          <cell r="D451" t="str">
            <v>Chris Wick</v>
          </cell>
          <cell r="F451">
            <v>1974</v>
          </cell>
          <cell r="I451" t="str">
            <v>40-49</v>
          </cell>
        </row>
        <row r="452">
          <cell r="A452" t="str">
            <v>C21-3386</v>
          </cell>
          <cell r="D452" t="str">
            <v>Walter Wilkins</v>
          </cell>
          <cell r="F452">
            <v>1952</v>
          </cell>
          <cell r="I452" t="str">
            <v>70+</v>
          </cell>
        </row>
        <row r="453">
          <cell r="A453" t="str">
            <v>C07-0590</v>
          </cell>
          <cell r="D453" t="str">
            <v>Stephen Willson</v>
          </cell>
          <cell r="F453">
            <v>1969</v>
          </cell>
          <cell r="I453" t="str">
            <v>50-59</v>
          </cell>
        </row>
        <row r="454">
          <cell r="A454" t="str">
            <v>C07-1702</v>
          </cell>
          <cell r="D454" t="str">
            <v>Brad Winder</v>
          </cell>
          <cell r="F454">
            <v>1956</v>
          </cell>
          <cell r="I454" t="str">
            <v>60-69</v>
          </cell>
        </row>
        <row r="455">
          <cell r="A455" t="str">
            <v>C17-1809</v>
          </cell>
          <cell r="D455" t="str">
            <v>Max Wiriath</v>
          </cell>
          <cell r="F455">
            <v>1974</v>
          </cell>
          <cell r="I455" t="str">
            <v>40-49</v>
          </cell>
        </row>
        <row r="456">
          <cell r="A456" t="str">
            <v>C19-1396</v>
          </cell>
          <cell r="D456" t="str">
            <v>Dale Wojciechowski</v>
          </cell>
          <cell r="F456">
            <v>1970</v>
          </cell>
          <cell r="I456" t="str">
            <v>50-59</v>
          </cell>
        </row>
        <row r="457">
          <cell r="A457" t="str">
            <v>C15-0987</v>
          </cell>
          <cell r="D457" t="str">
            <v>Pamela Wojciechowski</v>
          </cell>
          <cell r="F457">
            <v>1978</v>
          </cell>
          <cell r="I457" t="str">
            <v>40-49</v>
          </cell>
        </row>
        <row r="458">
          <cell r="A458" t="str">
            <v>C14-0675</v>
          </cell>
          <cell r="D458" t="str">
            <v>donald wong</v>
          </cell>
          <cell r="F458">
            <v>1968</v>
          </cell>
          <cell r="I458" t="str">
            <v>50-59</v>
          </cell>
        </row>
        <row r="459">
          <cell r="A459" t="str">
            <v>C17-1849</v>
          </cell>
          <cell r="D459" t="str">
            <v>Herb Wong</v>
          </cell>
          <cell r="F459">
            <v>1969</v>
          </cell>
          <cell r="I459" t="str">
            <v>50-59</v>
          </cell>
        </row>
        <row r="460">
          <cell r="A460" t="str">
            <v>C21-3445</v>
          </cell>
          <cell r="D460" t="str">
            <v>Anita Woo</v>
          </cell>
          <cell r="F460">
            <v>1975</v>
          </cell>
          <cell r="I460" t="str">
            <v>40-49</v>
          </cell>
        </row>
        <row r="461">
          <cell r="A461" t="str">
            <v>C18-1673</v>
          </cell>
          <cell r="D461" t="str">
            <v>Mi-Sen Wu</v>
          </cell>
          <cell r="F461">
            <v>1967</v>
          </cell>
          <cell r="I461" t="str">
            <v>50-59</v>
          </cell>
        </row>
        <row r="462">
          <cell r="A462" t="str">
            <v>C21-4273</v>
          </cell>
          <cell r="D462" t="str">
            <v>You Hua Xing</v>
          </cell>
          <cell r="F462">
            <v>1962</v>
          </cell>
          <cell r="I462" t="str">
            <v>60-69</v>
          </cell>
        </row>
        <row r="463">
          <cell r="A463" t="str">
            <v>C14-1449</v>
          </cell>
          <cell r="D463" t="str">
            <v>LIN XU</v>
          </cell>
          <cell r="F463">
            <v>1971</v>
          </cell>
          <cell r="I463" t="str">
            <v>50-59</v>
          </cell>
        </row>
        <row r="464">
          <cell r="A464" t="str">
            <v>C21-5051</v>
          </cell>
          <cell r="D464" t="str">
            <v>Yi Feng Xu</v>
          </cell>
          <cell r="F464">
            <v>1981</v>
          </cell>
          <cell r="I464" t="str">
            <v>40-49</v>
          </cell>
        </row>
        <row r="465">
          <cell r="A465" t="str">
            <v>C18-1442</v>
          </cell>
          <cell r="D465" t="str">
            <v>Qiong Yang</v>
          </cell>
          <cell r="F465">
            <v>1975</v>
          </cell>
          <cell r="I465" t="str">
            <v>40-49</v>
          </cell>
        </row>
        <row r="466">
          <cell r="A466" t="str">
            <v>C06-0400</v>
          </cell>
          <cell r="D466" t="str">
            <v>Wendy Yano</v>
          </cell>
          <cell r="F466">
            <v>1975</v>
          </cell>
          <cell r="I466" t="str">
            <v>40-49</v>
          </cell>
        </row>
        <row r="467">
          <cell r="A467" t="str">
            <v>C21-3038</v>
          </cell>
          <cell r="D467" t="str">
            <v>Stanley Yee</v>
          </cell>
          <cell r="F467">
            <v>1969</v>
          </cell>
          <cell r="I467" t="str">
            <v>50-59</v>
          </cell>
        </row>
        <row r="468">
          <cell r="A468" t="str">
            <v>C17-0107</v>
          </cell>
          <cell r="D468" t="str">
            <v>John Yip</v>
          </cell>
          <cell r="F468">
            <v>1973</v>
          </cell>
          <cell r="I468" t="str">
            <v>50-59</v>
          </cell>
        </row>
        <row r="469">
          <cell r="A469" t="str">
            <v>C21-2820</v>
          </cell>
          <cell r="D469" t="str">
            <v>Malgorzata Yonza</v>
          </cell>
          <cell r="F469">
            <v>1974</v>
          </cell>
          <cell r="I469" t="str">
            <v>40-49</v>
          </cell>
        </row>
        <row r="470">
          <cell r="A470" t="str">
            <v>C20-2444</v>
          </cell>
          <cell r="D470" t="str">
            <v>Lilian Yu</v>
          </cell>
          <cell r="F470">
            <v>1980</v>
          </cell>
          <cell r="I470" t="str">
            <v>40-49</v>
          </cell>
        </row>
        <row r="471">
          <cell r="A471" t="str">
            <v>C21-3504</v>
          </cell>
          <cell r="D471" t="str">
            <v>LI YUAN</v>
          </cell>
          <cell r="F471">
            <v>1978</v>
          </cell>
          <cell r="I471" t="str">
            <v>40-49</v>
          </cell>
        </row>
        <row r="472">
          <cell r="A472" t="str">
            <v>C18-1647</v>
          </cell>
          <cell r="D472" t="str">
            <v>Nir Zaltsberg</v>
          </cell>
          <cell r="F472">
            <v>1974</v>
          </cell>
          <cell r="I472" t="str">
            <v>40-49</v>
          </cell>
        </row>
        <row r="473">
          <cell r="A473" t="str">
            <v>C08-3026</v>
          </cell>
          <cell r="D473" t="str">
            <v>Louise Zanussi</v>
          </cell>
          <cell r="F473">
            <v>1963</v>
          </cell>
          <cell r="I473" t="str">
            <v>60-69</v>
          </cell>
        </row>
        <row r="474">
          <cell r="A474" t="str">
            <v>C21-3845</v>
          </cell>
          <cell r="D474" t="str">
            <v>ci zhang</v>
          </cell>
          <cell r="F474">
            <v>1981</v>
          </cell>
          <cell r="I474" t="str">
            <v>40-49</v>
          </cell>
        </row>
        <row r="475">
          <cell r="A475" t="str">
            <v>C17-0156</v>
          </cell>
          <cell r="D475" t="str">
            <v>Jie Zhang</v>
          </cell>
          <cell r="F475">
            <v>1975</v>
          </cell>
          <cell r="I475" t="str">
            <v>40-49</v>
          </cell>
        </row>
        <row r="476">
          <cell r="A476" t="str">
            <v>C21-3893</v>
          </cell>
          <cell r="D476" t="str">
            <v>Ning Zhang</v>
          </cell>
          <cell r="F476">
            <v>1979</v>
          </cell>
          <cell r="I476" t="str">
            <v>40-49</v>
          </cell>
        </row>
        <row r="477">
          <cell r="A477" t="str">
            <v>C15-2213</v>
          </cell>
          <cell r="D477" t="str">
            <v>Victor Powell</v>
          </cell>
          <cell r="F477">
            <v>1949</v>
          </cell>
          <cell r="I477" t="str">
            <v>70+</v>
          </cell>
        </row>
        <row r="478">
          <cell r="A478" t="str">
            <v>C14-0135</v>
          </cell>
          <cell r="D478" t="str">
            <v>Dale Dorosh</v>
          </cell>
          <cell r="F478">
            <v>1970</v>
          </cell>
          <cell r="I478" t="str">
            <v>50-59</v>
          </cell>
        </row>
        <row r="479">
          <cell r="A479" t="str">
            <v>C18-0322</v>
          </cell>
          <cell r="D479" t="str">
            <v>Minyi Tang</v>
          </cell>
          <cell r="F479">
            <v>1972</v>
          </cell>
          <cell r="I479" t="str">
            <v>50-59</v>
          </cell>
        </row>
        <row r="480">
          <cell r="A480" t="str">
            <v>C22-5905</v>
          </cell>
          <cell r="D480" t="str">
            <v>Jesse Greener</v>
          </cell>
          <cell r="F480">
            <v>1973</v>
          </cell>
          <cell r="I480" t="str">
            <v>50-59</v>
          </cell>
        </row>
        <row r="481">
          <cell r="A481" t="str">
            <v>C22-6838</v>
          </cell>
          <cell r="D481" t="str">
            <v>Wiplove Lamba</v>
          </cell>
          <cell r="F481">
            <v>1980</v>
          </cell>
          <cell r="I481" t="str">
            <v>40-49</v>
          </cell>
        </row>
        <row r="482">
          <cell r="A482" t="str">
            <v>C22-6059</v>
          </cell>
          <cell r="D482" t="str">
            <v>David Waller</v>
          </cell>
          <cell r="F482">
            <v>1972</v>
          </cell>
          <cell r="I482" t="str">
            <v>50-59</v>
          </cell>
        </row>
        <row r="483">
          <cell r="A483" t="str">
            <v>C19-0968</v>
          </cell>
          <cell r="D483" t="str">
            <v>Carlo Giuliani</v>
          </cell>
          <cell r="F483">
            <v>1962</v>
          </cell>
          <cell r="I483" t="str">
            <v>60-69</v>
          </cell>
        </row>
        <row r="484">
          <cell r="A484" t="str">
            <v>C20-2141</v>
          </cell>
          <cell r="D484" t="str">
            <v>Andrei Filonov</v>
          </cell>
          <cell r="F484">
            <v>1977</v>
          </cell>
          <cell r="I484" t="str">
            <v>40-49</v>
          </cell>
        </row>
        <row r="485">
          <cell r="A485" t="str">
            <v>C19-0465</v>
          </cell>
          <cell r="D485" t="str">
            <v>Julian Tang</v>
          </cell>
          <cell r="F485">
            <v>1974</v>
          </cell>
          <cell r="I485" t="str">
            <v>40-49</v>
          </cell>
        </row>
        <row r="486">
          <cell r="A486" t="str">
            <v>C20-2185</v>
          </cell>
          <cell r="D486" t="str">
            <v>James Mase</v>
          </cell>
          <cell r="F486">
            <v>1957</v>
          </cell>
          <cell r="I486" t="str">
            <v>60-69</v>
          </cell>
        </row>
        <row r="487">
          <cell r="A487" t="str">
            <v>C22-5659</v>
          </cell>
          <cell r="D487" t="str">
            <v>Conor Power</v>
          </cell>
          <cell r="F487">
            <v>1973</v>
          </cell>
          <cell r="I487" t="str">
            <v>50-59</v>
          </cell>
        </row>
        <row r="488">
          <cell r="A488" t="str">
            <v>C22-5430</v>
          </cell>
          <cell r="D488" t="str">
            <v>Julie Leroux</v>
          </cell>
          <cell r="F488">
            <v>1976</v>
          </cell>
          <cell r="I488" t="str">
            <v>40-49</v>
          </cell>
        </row>
        <row r="489">
          <cell r="A489" t="str">
            <v>C14-0384</v>
          </cell>
          <cell r="D489" t="str">
            <v>Michelle Ostrikoff</v>
          </cell>
          <cell r="F489">
            <v>1979</v>
          </cell>
          <cell r="I489" t="str">
            <v>40-49</v>
          </cell>
        </row>
        <row r="490">
          <cell r="A490" t="str">
            <v>C22-7222</v>
          </cell>
          <cell r="D490" t="str">
            <v>Erwann Bernard</v>
          </cell>
          <cell r="F490">
            <v>1976</v>
          </cell>
          <cell r="I490" t="str">
            <v>40-49</v>
          </cell>
        </row>
        <row r="491">
          <cell r="A491" t="str">
            <v>C06-3669</v>
          </cell>
          <cell r="D491" t="str">
            <v>Michael Edmunds</v>
          </cell>
          <cell r="F491">
            <v>1980</v>
          </cell>
          <cell r="I491" t="str">
            <v>40-49</v>
          </cell>
        </row>
        <row r="492">
          <cell r="A492" t="str">
            <v>C22-7498</v>
          </cell>
          <cell r="D492" t="str">
            <v>Sin Tong Goon</v>
          </cell>
          <cell r="F492">
            <v>1970</v>
          </cell>
          <cell r="I492" t="str">
            <v>50-59</v>
          </cell>
        </row>
        <row r="493">
          <cell r="A493" t="str">
            <v>C22-5710</v>
          </cell>
          <cell r="D493" t="str">
            <v>Piotr Gorecki</v>
          </cell>
          <cell r="F493">
            <v>1966</v>
          </cell>
          <cell r="I493" t="str">
            <v>50-59</v>
          </cell>
        </row>
        <row r="494">
          <cell r="A494" t="str">
            <v>C10-1238</v>
          </cell>
          <cell r="D494" t="str">
            <v>Zbigniew Zielinski</v>
          </cell>
          <cell r="F494">
            <v>1967</v>
          </cell>
          <cell r="I494" t="str">
            <v>50-59</v>
          </cell>
        </row>
        <row r="495">
          <cell r="A495" t="str">
            <v>C22-6858</v>
          </cell>
          <cell r="D495" t="str">
            <v>Kris Holdenried</v>
          </cell>
          <cell r="F495">
            <v>1973</v>
          </cell>
          <cell r="I495" t="str">
            <v>50-59</v>
          </cell>
        </row>
        <row r="496">
          <cell r="A496" t="str">
            <v>C16-1298</v>
          </cell>
          <cell r="D496" t="str">
            <v>Rafael Nunes</v>
          </cell>
          <cell r="F496">
            <v>1972</v>
          </cell>
          <cell r="I496" t="str">
            <v>50-59</v>
          </cell>
        </row>
        <row r="497">
          <cell r="A497" t="str">
            <v>C09-1720</v>
          </cell>
          <cell r="D497" t="str">
            <v>Doug Robinson</v>
          </cell>
          <cell r="F497">
            <v>1971</v>
          </cell>
          <cell r="I497" t="str">
            <v>50-59</v>
          </cell>
        </row>
        <row r="498">
          <cell r="A498" t="str">
            <v>C15-2221</v>
          </cell>
          <cell r="D498" t="str">
            <v>Matt Lawrence</v>
          </cell>
          <cell r="F498">
            <v>1976</v>
          </cell>
          <cell r="I498" t="str">
            <v>40-49</v>
          </cell>
        </row>
        <row r="499">
          <cell r="A499" t="str">
            <v>C15-0012</v>
          </cell>
          <cell r="D499" t="str">
            <v>Dave Roe</v>
          </cell>
          <cell r="F499">
            <v>1963</v>
          </cell>
          <cell r="I499" t="str">
            <v>60-69</v>
          </cell>
        </row>
        <row r="500">
          <cell r="A500" t="str">
            <v>C19-1093</v>
          </cell>
          <cell r="D500" t="str">
            <v>Jed Blackburn</v>
          </cell>
          <cell r="F500">
            <v>1980</v>
          </cell>
          <cell r="I500" t="str">
            <v>40-49</v>
          </cell>
        </row>
        <row r="501">
          <cell r="A501" t="str">
            <v>C22-7188</v>
          </cell>
          <cell r="D501" t="str">
            <v>Rick Davis</v>
          </cell>
          <cell r="F501">
            <v>1949</v>
          </cell>
          <cell r="I501" t="str">
            <v>70+</v>
          </cell>
        </row>
        <row r="502">
          <cell r="A502" t="str">
            <v>C19-1841</v>
          </cell>
          <cell r="D502" t="str">
            <v>Gina  Konschuh</v>
          </cell>
          <cell r="F502">
            <v>1967</v>
          </cell>
          <cell r="I502" t="str">
            <v>50-59</v>
          </cell>
        </row>
        <row r="503">
          <cell r="A503" t="str">
            <v>C22-7501</v>
          </cell>
          <cell r="D503" t="str">
            <v>Haifang Wang</v>
          </cell>
          <cell r="F503">
            <v>1977</v>
          </cell>
          <cell r="I503" t="str">
            <v>40-49</v>
          </cell>
        </row>
        <row r="504">
          <cell r="A504" t="str">
            <v>C07-0297</v>
          </cell>
          <cell r="D504" t="str">
            <v>McArthur McArthur</v>
          </cell>
          <cell r="F504">
            <v>1967</v>
          </cell>
          <cell r="I504" t="str">
            <v>50-59</v>
          </cell>
        </row>
        <row r="505">
          <cell r="A505" t="str">
            <v>C18-1542</v>
          </cell>
          <cell r="D505" t="str">
            <v>Sergey  Fedorov</v>
          </cell>
          <cell r="F505">
            <v>1976</v>
          </cell>
          <cell r="I505" t="str">
            <v>40-49</v>
          </cell>
        </row>
        <row r="506">
          <cell r="A506" t="str">
            <v>C15-1269</v>
          </cell>
          <cell r="D506" t="str">
            <v>Catherine  Carmantrand</v>
          </cell>
          <cell r="F506">
            <v>1965</v>
          </cell>
          <cell r="I506" t="str">
            <v>50-59</v>
          </cell>
        </row>
        <row r="507">
          <cell r="A507" t="str">
            <v>C14-1616</v>
          </cell>
          <cell r="D507" t="str">
            <v>Claire Laing</v>
          </cell>
          <cell r="F507">
            <v>1982</v>
          </cell>
          <cell r="I507" t="str">
            <v>40-49</v>
          </cell>
        </row>
        <row r="508">
          <cell r="A508" t="str">
            <v>C22-6150</v>
          </cell>
          <cell r="D508" t="str">
            <v>Louise Zanussi</v>
          </cell>
          <cell r="F508">
            <v>1963</v>
          </cell>
          <cell r="I508" t="str">
            <v>60-69</v>
          </cell>
        </row>
        <row r="509">
          <cell r="A509" t="str">
            <v>C19-1838</v>
          </cell>
          <cell r="D509" t="str">
            <v>Marzena Zima-Skokun</v>
          </cell>
          <cell r="F509">
            <v>1963</v>
          </cell>
          <cell r="I509" t="str">
            <v>60-69</v>
          </cell>
        </row>
        <row r="510">
          <cell r="A510" t="str">
            <v>C22-6530</v>
          </cell>
          <cell r="D510" t="str">
            <v>Bryn Simmons</v>
          </cell>
          <cell r="F510">
            <v>1982</v>
          </cell>
          <cell r="I510" t="str">
            <v>40-49</v>
          </cell>
        </row>
        <row r="511">
          <cell r="A511" t="str">
            <v>C19-0708</v>
          </cell>
          <cell r="D511" t="str">
            <v>Brily Lepine</v>
          </cell>
          <cell r="F511">
            <v>1982</v>
          </cell>
          <cell r="I511" t="str">
            <v>40-49</v>
          </cell>
        </row>
        <row r="512">
          <cell r="A512" t="str">
            <v>C22-7369</v>
          </cell>
          <cell r="D512" t="str">
            <v>Min Tang</v>
          </cell>
          <cell r="F512">
            <v>1989</v>
          </cell>
          <cell r="I512" t="str">
            <v>Not a Vet</v>
          </cell>
        </row>
        <row r="513">
          <cell r="A513" t="str">
            <v>C14-1074</v>
          </cell>
          <cell r="D513" t="str">
            <v>Richard Bezemer</v>
          </cell>
          <cell r="F513">
            <v>1980</v>
          </cell>
          <cell r="I513" t="str">
            <v>40-49</v>
          </cell>
        </row>
        <row r="514">
          <cell r="A514" t="str">
            <v>C22-7550</v>
          </cell>
          <cell r="D514" t="str">
            <v>Peter Karahalios</v>
          </cell>
          <cell r="F514">
            <v>1965</v>
          </cell>
          <cell r="I514" t="str">
            <v>50-59</v>
          </cell>
        </row>
        <row r="515">
          <cell r="A515" t="str">
            <v>C22-6559</v>
          </cell>
          <cell r="D515" t="str">
            <v>Chen Ouye</v>
          </cell>
          <cell r="F515">
            <v>1976</v>
          </cell>
          <cell r="I515" t="str">
            <v>40-49</v>
          </cell>
        </row>
      </sheetData>
      <sheetData sheetId="2">
        <row r="1">
          <cell r="A1" t="str">
            <v>Place</v>
          </cell>
          <cell r="I1" t="str">
            <v>LookupHelper</v>
          </cell>
        </row>
        <row r="2">
          <cell r="A2">
            <v>1</v>
          </cell>
          <cell r="I2" t="str">
            <v>C13-0079ME</v>
          </cell>
        </row>
        <row r="3">
          <cell r="A3">
            <v>2</v>
          </cell>
          <cell r="I3" t="str">
            <v>C06-0202ME</v>
          </cell>
        </row>
        <row r="4">
          <cell r="A4">
            <v>3</v>
          </cell>
          <cell r="I4" t="str">
            <v>C16-0299ME</v>
          </cell>
        </row>
        <row r="5">
          <cell r="A5">
            <v>3</v>
          </cell>
          <cell r="I5" t="str">
            <v>C21-2852ME</v>
          </cell>
        </row>
        <row r="6">
          <cell r="A6">
            <v>5</v>
          </cell>
          <cell r="I6" t="str">
            <v>C17-1641ME</v>
          </cell>
        </row>
        <row r="7">
          <cell r="A7">
            <v>6</v>
          </cell>
          <cell r="I7" t="str">
            <v>C06-0496ME</v>
          </cell>
        </row>
        <row r="8">
          <cell r="A8">
            <v>7</v>
          </cell>
          <cell r="I8" t="str">
            <v>C17-1759ME</v>
          </cell>
        </row>
        <row r="9">
          <cell r="A9">
            <v>8</v>
          </cell>
          <cell r="I9" t="str">
            <v>C08-1123ME</v>
          </cell>
        </row>
        <row r="10">
          <cell r="A10">
            <v>9</v>
          </cell>
          <cell r="I10" t="str">
            <v>C06-0008ME</v>
          </cell>
        </row>
        <row r="11">
          <cell r="A11">
            <v>10</v>
          </cell>
          <cell r="I11" t="str">
            <v>C06-0308ME</v>
          </cell>
        </row>
        <row r="12">
          <cell r="A12">
            <v>11</v>
          </cell>
          <cell r="I12" t="str">
            <v>C18-1773ME</v>
          </cell>
        </row>
        <row r="13">
          <cell r="A13">
            <v>12</v>
          </cell>
          <cell r="I13" t="str">
            <v>C07-1193ME</v>
          </cell>
        </row>
        <row r="14">
          <cell r="A14">
            <v>13</v>
          </cell>
          <cell r="I14" t="str">
            <v>C06-1861ME</v>
          </cell>
        </row>
        <row r="15">
          <cell r="A15">
            <v>14</v>
          </cell>
          <cell r="I15" t="str">
            <v>C08-0140ME</v>
          </cell>
        </row>
        <row r="16">
          <cell r="A16">
            <v>14</v>
          </cell>
          <cell r="I16" t="str">
            <v>C06-1834ME</v>
          </cell>
        </row>
        <row r="17">
          <cell r="A17">
            <v>16</v>
          </cell>
          <cell r="I17" t="str">
            <v>C22-6059ME</v>
          </cell>
        </row>
        <row r="18">
          <cell r="A18">
            <v>17</v>
          </cell>
          <cell r="I18" t="str">
            <v>C06-0371ME</v>
          </cell>
        </row>
        <row r="19">
          <cell r="A19">
            <v>18</v>
          </cell>
          <cell r="I19" t="str">
            <v>C06-0490ME</v>
          </cell>
        </row>
        <row r="20">
          <cell r="A20">
            <v>19</v>
          </cell>
          <cell r="I20" t="str">
            <v>C21-3416ME</v>
          </cell>
        </row>
        <row r="21">
          <cell r="A21">
            <v>20</v>
          </cell>
          <cell r="I21" t="str">
            <v>C17-1128ME</v>
          </cell>
        </row>
        <row r="22">
          <cell r="A22">
            <v>21</v>
          </cell>
          <cell r="I22" t="str">
            <v>C19-0968ME</v>
          </cell>
        </row>
        <row r="23">
          <cell r="A23">
            <v>22</v>
          </cell>
          <cell r="I23" t="str">
            <v>C17-0750ME</v>
          </cell>
        </row>
        <row r="24">
          <cell r="A24">
            <v>23</v>
          </cell>
          <cell r="I24" t="str">
            <v>C20-2185ME</v>
          </cell>
        </row>
        <row r="25">
          <cell r="A25">
            <v>24</v>
          </cell>
          <cell r="I25" t="str">
            <v>C08-0819ME</v>
          </cell>
        </row>
        <row r="26">
          <cell r="A26">
            <v>25</v>
          </cell>
          <cell r="I26" t="str">
            <v>C06-4495ME</v>
          </cell>
        </row>
        <row r="27">
          <cell r="A27">
            <v>26</v>
          </cell>
          <cell r="I27" t="str">
            <v>C20-2141ME</v>
          </cell>
        </row>
        <row r="28">
          <cell r="A28">
            <v>27</v>
          </cell>
          <cell r="I28" t="str">
            <v>C11-1863ME</v>
          </cell>
        </row>
        <row r="29">
          <cell r="A29">
            <v>28</v>
          </cell>
          <cell r="I29" t="str">
            <v>C17-0216ME</v>
          </cell>
        </row>
        <row r="30">
          <cell r="A30">
            <v>1</v>
          </cell>
          <cell r="I30" t="str">
            <v>C06-1911WE</v>
          </cell>
        </row>
        <row r="31">
          <cell r="A31">
            <v>2</v>
          </cell>
          <cell r="I31" t="str">
            <v>C13-0460WE</v>
          </cell>
        </row>
        <row r="32">
          <cell r="A32">
            <v>3</v>
          </cell>
          <cell r="I32" t="str">
            <v>C18-0585WE</v>
          </cell>
        </row>
        <row r="33">
          <cell r="A33">
            <v>3</v>
          </cell>
          <cell r="I33" t="str">
            <v>C14-0523WE</v>
          </cell>
        </row>
        <row r="34">
          <cell r="A34">
            <v>5</v>
          </cell>
          <cell r="I34" t="str">
            <v>C06-0363WE</v>
          </cell>
        </row>
        <row r="35">
          <cell r="A35">
            <v>6</v>
          </cell>
          <cell r="I35" t="str">
            <v>C18-0366WE</v>
          </cell>
        </row>
        <row r="36">
          <cell r="A36">
            <v>7</v>
          </cell>
          <cell r="I36" t="str">
            <v>C20-2379WE</v>
          </cell>
        </row>
        <row r="37">
          <cell r="A37">
            <v>8</v>
          </cell>
          <cell r="I37" t="str">
            <v>C06-1931WE</v>
          </cell>
        </row>
        <row r="38">
          <cell r="A38">
            <v>9</v>
          </cell>
          <cell r="I38" t="str">
            <v>C17-1385WE</v>
          </cell>
        </row>
        <row r="39">
          <cell r="A39">
            <v>10</v>
          </cell>
          <cell r="I39" t="str">
            <v>C18-0322WE</v>
          </cell>
        </row>
        <row r="40">
          <cell r="A40">
            <v>11</v>
          </cell>
          <cell r="I40" t="str">
            <v>C15-0350WE</v>
          </cell>
        </row>
        <row r="41">
          <cell r="A41">
            <v>12</v>
          </cell>
          <cell r="I41" t="str">
            <v>C18-0487WE</v>
          </cell>
        </row>
        <row r="42">
          <cell r="A42">
            <v>13</v>
          </cell>
          <cell r="I42" t="str">
            <v>C21-3445WE</v>
          </cell>
        </row>
        <row r="43">
          <cell r="A43">
            <v>14</v>
          </cell>
          <cell r="I43" t="str">
            <v>C07-0804WE</v>
          </cell>
        </row>
        <row r="44">
          <cell r="A44">
            <v>1</v>
          </cell>
          <cell r="I44" t="str">
            <v>C08-1826MF</v>
          </cell>
        </row>
        <row r="45">
          <cell r="A45">
            <v>2</v>
          </cell>
          <cell r="I45" t="str">
            <v>C06-1510MF</v>
          </cell>
        </row>
        <row r="46">
          <cell r="A46">
            <v>3</v>
          </cell>
          <cell r="I46" t="str">
            <v>C17-0156MF</v>
          </cell>
        </row>
        <row r="47">
          <cell r="A47">
            <v>3</v>
          </cell>
          <cell r="I47" t="str">
            <v>C08-0140MF</v>
          </cell>
        </row>
        <row r="48">
          <cell r="A48">
            <v>6</v>
          </cell>
          <cell r="I48" t="str">
            <v>C16-0568MF</v>
          </cell>
        </row>
        <row r="49">
          <cell r="A49">
            <v>7</v>
          </cell>
          <cell r="I49" t="str">
            <v>C12-1254MF</v>
          </cell>
        </row>
        <row r="50">
          <cell r="A50">
            <v>8</v>
          </cell>
          <cell r="I50" t="str">
            <v>C14-1856MF</v>
          </cell>
        </row>
        <row r="51">
          <cell r="A51">
            <v>11</v>
          </cell>
          <cell r="I51" t="str">
            <v>C06-0371MF</v>
          </cell>
        </row>
        <row r="52">
          <cell r="A52">
            <v>13</v>
          </cell>
          <cell r="I52" t="str">
            <v>C06-0308MF</v>
          </cell>
        </row>
        <row r="53">
          <cell r="A53">
            <v>14</v>
          </cell>
          <cell r="I53" t="str">
            <v>C06-0172MF</v>
          </cell>
        </row>
        <row r="54">
          <cell r="A54">
            <v>16</v>
          </cell>
          <cell r="I54" t="str">
            <v>C06-4495MF</v>
          </cell>
        </row>
        <row r="55">
          <cell r="A55">
            <v>1</v>
          </cell>
          <cell r="I55" t="str">
            <v>C09-0774WF</v>
          </cell>
        </row>
        <row r="56">
          <cell r="A56">
            <v>2</v>
          </cell>
          <cell r="I56" t="str">
            <v>C19-1218WF</v>
          </cell>
        </row>
        <row r="57">
          <cell r="A57">
            <v>3</v>
          </cell>
          <cell r="I57" t="str">
            <v>C14-0523WF</v>
          </cell>
        </row>
        <row r="58">
          <cell r="A58">
            <v>3</v>
          </cell>
          <cell r="I58" t="str">
            <v>C15-0058WF</v>
          </cell>
        </row>
        <row r="59">
          <cell r="A59">
            <v>5</v>
          </cell>
          <cell r="I59" t="str">
            <v>C10-1030WF</v>
          </cell>
        </row>
        <row r="60">
          <cell r="A60">
            <v>1</v>
          </cell>
          <cell r="I60" t="str">
            <v>C15-0038MS</v>
          </cell>
        </row>
        <row r="61">
          <cell r="A61">
            <v>2</v>
          </cell>
          <cell r="I61" t="str">
            <v>C19-0751MS</v>
          </cell>
        </row>
        <row r="62">
          <cell r="A62">
            <v>3</v>
          </cell>
          <cell r="I62" t="str">
            <v>C06-0371MS</v>
          </cell>
        </row>
        <row r="63">
          <cell r="A63">
            <v>5</v>
          </cell>
          <cell r="I63" t="str">
            <v>C19-0327MS</v>
          </cell>
        </row>
        <row r="64">
          <cell r="A64">
            <v>6</v>
          </cell>
          <cell r="I64" t="str">
            <v>C22-6838MS</v>
          </cell>
        </row>
        <row r="65">
          <cell r="A65">
            <v>7</v>
          </cell>
          <cell r="I65" t="str">
            <v>C22-5905MS</v>
          </cell>
        </row>
        <row r="66">
          <cell r="A66">
            <v>8</v>
          </cell>
          <cell r="I66" t="str">
            <v>C16-0568MS</v>
          </cell>
        </row>
        <row r="67">
          <cell r="A67">
            <v>10</v>
          </cell>
          <cell r="I67" t="str">
            <v>C17-0216MS</v>
          </cell>
        </row>
        <row r="68">
          <cell r="A68">
            <v>11</v>
          </cell>
          <cell r="I68" t="str">
            <v>C10-0833MS</v>
          </cell>
        </row>
        <row r="69">
          <cell r="A69">
            <v>1</v>
          </cell>
          <cell r="I69" t="str">
            <v>C21-3533WS</v>
          </cell>
        </row>
        <row r="70">
          <cell r="A70">
            <v>2</v>
          </cell>
          <cell r="I70" t="str">
            <v>C16-0494WS</v>
          </cell>
        </row>
        <row r="71">
          <cell r="A71">
            <v>3</v>
          </cell>
          <cell r="I71" t="str">
            <v>C06-1931WS</v>
          </cell>
        </row>
      </sheetData>
      <sheetData sheetId="3">
        <row r="1">
          <cell r="E1" t="str">
            <v>LookupHelper</v>
          </cell>
          <cell r="F1" t="str">
            <v>Rank</v>
          </cell>
        </row>
        <row r="2">
          <cell r="E2" t="str">
            <v>C06-0008ME</v>
          </cell>
          <cell r="F2">
            <v>1</v>
          </cell>
        </row>
        <row r="3">
          <cell r="E3" t="str">
            <v>C21-2852ME</v>
          </cell>
          <cell r="F3">
            <v>2</v>
          </cell>
        </row>
        <row r="4">
          <cell r="E4" t="str">
            <v>C11-0933ME</v>
          </cell>
          <cell r="F4">
            <v>3</v>
          </cell>
        </row>
        <row r="5">
          <cell r="E5" t="str">
            <v>C13-0079ME</v>
          </cell>
          <cell r="F5">
            <v>4</v>
          </cell>
        </row>
        <row r="6">
          <cell r="E6" t="str">
            <v>C17-1759ME</v>
          </cell>
          <cell r="F6">
            <v>5</v>
          </cell>
        </row>
        <row r="7">
          <cell r="E7" t="str">
            <v>C06-0496ME</v>
          </cell>
          <cell r="F7">
            <v>6</v>
          </cell>
        </row>
        <row r="8">
          <cell r="E8" t="str">
            <v>C18-1773ME</v>
          </cell>
          <cell r="F8">
            <v>7</v>
          </cell>
        </row>
        <row r="9">
          <cell r="E9" t="str">
            <v>C17-0750ME</v>
          </cell>
          <cell r="F9">
            <v>8</v>
          </cell>
        </row>
        <row r="10">
          <cell r="E10" t="str">
            <v>C17-1641ME</v>
          </cell>
          <cell r="F10">
            <v>9</v>
          </cell>
        </row>
        <row r="11">
          <cell r="E11" t="str">
            <v>C08-1826ME</v>
          </cell>
          <cell r="F11">
            <v>10</v>
          </cell>
        </row>
        <row r="12">
          <cell r="E12" t="str">
            <v>C06-0202ME</v>
          </cell>
          <cell r="F12">
            <v>11</v>
          </cell>
        </row>
        <row r="13">
          <cell r="E13" t="str">
            <v>C08-1123ME</v>
          </cell>
          <cell r="F13">
            <v>12</v>
          </cell>
        </row>
        <row r="14">
          <cell r="E14" t="str">
            <v>C15-1205ME</v>
          </cell>
          <cell r="F14">
            <v>13</v>
          </cell>
        </row>
        <row r="15">
          <cell r="E15" t="str">
            <v>C19-1037ME</v>
          </cell>
          <cell r="F15">
            <v>14</v>
          </cell>
        </row>
        <row r="16">
          <cell r="E16" t="str">
            <v>C16-0299ME</v>
          </cell>
          <cell r="F16">
            <v>15</v>
          </cell>
        </row>
        <row r="17">
          <cell r="E17" t="str">
            <v>C12-1609ME</v>
          </cell>
          <cell r="F17">
            <v>16</v>
          </cell>
        </row>
        <row r="18">
          <cell r="E18" t="str">
            <v>C17-1128ME</v>
          </cell>
          <cell r="F18">
            <v>16</v>
          </cell>
        </row>
        <row r="19">
          <cell r="E19" t="str">
            <v>C22-5710ME</v>
          </cell>
          <cell r="F19">
            <v>18</v>
          </cell>
        </row>
        <row r="20">
          <cell r="E20" t="str">
            <v>C18-1542ME</v>
          </cell>
          <cell r="F20">
            <v>19</v>
          </cell>
        </row>
        <row r="21">
          <cell r="E21" t="str">
            <v>C08-0819ME</v>
          </cell>
          <cell r="F21">
            <v>20</v>
          </cell>
        </row>
        <row r="22">
          <cell r="E22" t="str">
            <v>C22-7222ME</v>
          </cell>
          <cell r="F22">
            <v>21</v>
          </cell>
        </row>
        <row r="23">
          <cell r="E23" t="str">
            <v>C21-3416ME</v>
          </cell>
          <cell r="F23">
            <v>22</v>
          </cell>
        </row>
        <row r="24">
          <cell r="E24" t="str">
            <v>C06-1834ME</v>
          </cell>
          <cell r="F24">
            <v>23</v>
          </cell>
        </row>
        <row r="25">
          <cell r="E25" t="str">
            <v>C19-0968ME</v>
          </cell>
          <cell r="F25">
            <v>24</v>
          </cell>
        </row>
        <row r="26">
          <cell r="E26" t="str">
            <v>C06-0490ME</v>
          </cell>
          <cell r="F26">
            <v>25</v>
          </cell>
        </row>
        <row r="27">
          <cell r="E27" t="str">
            <v>C19-0029ME</v>
          </cell>
          <cell r="F27">
            <v>26</v>
          </cell>
        </row>
        <row r="28">
          <cell r="E28" t="str">
            <v>C06-2787ME</v>
          </cell>
          <cell r="F28">
            <v>26</v>
          </cell>
        </row>
        <row r="29">
          <cell r="E29" t="str">
            <v>C22-6059ME</v>
          </cell>
          <cell r="F29">
            <v>26</v>
          </cell>
        </row>
        <row r="30">
          <cell r="E30" t="str">
            <v>C06-0308ME</v>
          </cell>
          <cell r="F30">
            <v>29</v>
          </cell>
        </row>
        <row r="31">
          <cell r="E31" t="str">
            <v>C08-0140ME</v>
          </cell>
          <cell r="F31">
            <v>30</v>
          </cell>
        </row>
        <row r="32">
          <cell r="E32" t="str">
            <v>C20-2141ME</v>
          </cell>
          <cell r="F32">
            <v>31</v>
          </cell>
        </row>
        <row r="33">
          <cell r="E33" t="str">
            <v>C13-0031ME</v>
          </cell>
          <cell r="F33">
            <v>32</v>
          </cell>
        </row>
        <row r="34">
          <cell r="E34" t="str">
            <v>C08-0025ME</v>
          </cell>
          <cell r="F34">
            <v>32</v>
          </cell>
        </row>
        <row r="35">
          <cell r="E35" t="str">
            <v>C06-0371ME</v>
          </cell>
          <cell r="F35">
            <v>34</v>
          </cell>
        </row>
        <row r="36">
          <cell r="E36" t="str">
            <v>C14-0444ME</v>
          </cell>
          <cell r="F36">
            <v>34</v>
          </cell>
        </row>
        <row r="37">
          <cell r="E37" t="str">
            <v>C15-1566ME</v>
          </cell>
          <cell r="F37">
            <v>34</v>
          </cell>
        </row>
        <row r="38">
          <cell r="E38" t="str">
            <v>C11-1096ME</v>
          </cell>
          <cell r="F38">
            <v>37</v>
          </cell>
        </row>
        <row r="39">
          <cell r="E39" t="str">
            <v>C22-6858ME</v>
          </cell>
          <cell r="F39">
            <v>38</v>
          </cell>
        </row>
        <row r="40">
          <cell r="E40" t="str">
            <v>C06-1861ME</v>
          </cell>
          <cell r="F40">
            <v>39</v>
          </cell>
        </row>
        <row r="41">
          <cell r="E41" t="str">
            <v>C07-1193ME</v>
          </cell>
          <cell r="F41">
            <v>39</v>
          </cell>
        </row>
        <row r="42">
          <cell r="E42" t="str">
            <v>C17-0216ME</v>
          </cell>
          <cell r="F42">
            <v>41</v>
          </cell>
        </row>
        <row r="43">
          <cell r="E43" t="str">
            <v>C06-0267ME</v>
          </cell>
          <cell r="F43">
            <v>42</v>
          </cell>
        </row>
        <row r="44">
          <cell r="E44" t="str">
            <v>C14-1074ME</v>
          </cell>
          <cell r="F44">
            <v>43</v>
          </cell>
        </row>
        <row r="45">
          <cell r="E45" t="str">
            <v>C20-2682ME</v>
          </cell>
          <cell r="F45">
            <v>44</v>
          </cell>
        </row>
        <row r="46">
          <cell r="E46" t="str">
            <v>C10-1238ME</v>
          </cell>
          <cell r="F46">
            <v>45</v>
          </cell>
        </row>
        <row r="47">
          <cell r="E47" t="str">
            <v>C06-0402ME</v>
          </cell>
          <cell r="F47">
            <v>46</v>
          </cell>
        </row>
        <row r="48">
          <cell r="E48" t="str">
            <v>C17-0010ME</v>
          </cell>
          <cell r="F48">
            <v>46</v>
          </cell>
        </row>
        <row r="49">
          <cell r="E49" t="str">
            <v>C11-0776ME</v>
          </cell>
          <cell r="F49">
            <v>48</v>
          </cell>
        </row>
        <row r="50">
          <cell r="E50" t="str">
            <v>C20-2185ME</v>
          </cell>
          <cell r="F50">
            <v>49</v>
          </cell>
        </row>
        <row r="51">
          <cell r="E51" t="str">
            <v>C16-1525ME</v>
          </cell>
          <cell r="F51">
            <v>50</v>
          </cell>
        </row>
        <row r="52">
          <cell r="E52" t="str">
            <v>C07-0590ME</v>
          </cell>
          <cell r="F52">
            <v>51</v>
          </cell>
        </row>
        <row r="53">
          <cell r="E53" t="str">
            <v>C15-2221ME</v>
          </cell>
          <cell r="F53">
            <v>52</v>
          </cell>
        </row>
        <row r="54">
          <cell r="E54" t="str">
            <v>C19-1549ME</v>
          </cell>
          <cell r="F54">
            <v>53</v>
          </cell>
        </row>
        <row r="55">
          <cell r="E55" t="str">
            <v>C22-5599ME</v>
          </cell>
          <cell r="F55">
            <v>53</v>
          </cell>
        </row>
        <row r="56">
          <cell r="E56" t="str">
            <v>C06-4495ME</v>
          </cell>
          <cell r="F56">
            <v>53</v>
          </cell>
        </row>
        <row r="57">
          <cell r="E57" t="str">
            <v>C06-3669ME</v>
          </cell>
          <cell r="F57">
            <v>56</v>
          </cell>
        </row>
        <row r="58">
          <cell r="E58" t="str">
            <v>C16-0948ME</v>
          </cell>
          <cell r="F58">
            <v>56</v>
          </cell>
        </row>
        <row r="59">
          <cell r="E59" t="str">
            <v>C11-1863ME</v>
          </cell>
          <cell r="F59">
            <v>58</v>
          </cell>
        </row>
        <row r="60">
          <cell r="E60" t="str">
            <v>C06-0466ME</v>
          </cell>
          <cell r="F60">
            <v>58</v>
          </cell>
        </row>
        <row r="61">
          <cell r="E61" t="str">
            <v>C22-7498ME</v>
          </cell>
          <cell r="F61">
            <v>60</v>
          </cell>
        </row>
        <row r="62">
          <cell r="E62" t="str">
            <v>C21-2795ME</v>
          </cell>
          <cell r="F62">
            <v>61</v>
          </cell>
        </row>
        <row r="63">
          <cell r="E63" t="str">
            <v>C17-0104ME</v>
          </cell>
          <cell r="F63">
            <v>62</v>
          </cell>
        </row>
        <row r="64">
          <cell r="E64" t="str">
            <v>C19-2043ME</v>
          </cell>
          <cell r="F64">
            <v>62</v>
          </cell>
        </row>
        <row r="65">
          <cell r="E65" t="str">
            <v>C17-0107ME</v>
          </cell>
          <cell r="F65">
            <v>64</v>
          </cell>
        </row>
        <row r="66">
          <cell r="E66" t="str">
            <v>C15-0434ME</v>
          </cell>
          <cell r="F66">
            <v>65</v>
          </cell>
        </row>
        <row r="67">
          <cell r="E67" t="str">
            <v>C21-2766ME</v>
          </cell>
          <cell r="F67">
            <v>66</v>
          </cell>
        </row>
        <row r="68">
          <cell r="E68" t="str">
            <v>C22-6535ME</v>
          </cell>
          <cell r="F68">
            <v>67</v>
          </cell>
        </row>
        <row r="69">
          <cell r="E69" t="str">
            <v>C16-1298ME</v>
          </cell>
          <cell r="F69">
            <v>67</v>
          </cell>
        </row>
        <row r="70">
          <cell r="E70" t="str">
            <v>C09-3073ME</v>
          </cell>
          <cell r="F70">
            <v>69</v>
          </cell>
        </row>
        <row r="71">
          <cell r="E71" t="str">
            <v>C21-4810ME</v>
          </cell>
          <cell r="F71">
            <v>69</v>
          </cell>
        </row>
        <row r="72">
          <cell r="E72" t="str">
            <v>C16-0066ME</v>
          </cell>
          <cell r="F72">
            <v>71</v>
          </cell>
        </row>
        <row r="73">
          <cell r="E73" t="str">
            <v>C09-1720ME</v>
          </cell>
          <cell r="F73">
            <v>72</v>
          </cell>
        </row>
        <row r="74">
          <cell r="E74" t="str">
            <v>C15-0012ME</v>
          </cell>
          <cell r="F74">
            <v>72</v>
          </cell>
        </row>
        <row r="75">
          <cell r="E75" t="str">
            <v>C08-1638ME</v>
          </cell>
          <cell r="F75">
            <v>72</v>
          </cell>
        </row>
        <row r="76">
          <cell r="E76" t="str">
            <v>C18-1673ME</v>
          </cell>
          <cell r="F76">
            <v>75</v>
          </cell>
        </row>
        <row r="77">
          <cell r="E77" t="str">
            <v>C14-0257ME</v>
          </cell>
          <cell r="F77">
            <v>76</v>
          </cell>
        </row>
        <row r="78">
          <cell r="E78" t="str">
            <v>C22-5790ME</v>
          </cell>
          <cell r="F78">
            <v>77</v>
          </cell>
        </row>
        <row r="79">
          <cell r="E79" t="str">
            <v>C22-5819ME</v>
          </cell>
          <cell r="F79">
            <v>77</v>
          </cell>
        </row>
        <row r="80">
          <cell r="E80" t="str">
            <v>C06-3133ME</v>
          </cell>
          <cell r="F80">
            <v>79</v>
          </cell>
        </row>
        <row r="81">
          <cell r="E81" t="str">
            <v>C21-3779ME</v>
          </cell>
          <cell r="F81">
            <v>80</v>
          </cell>
        </row>
        <row r="82">
          <cell r="E82" t="str">
            <v>C22-7500ME</v>
          </cell>
          <cell r="F82">
            <v>80</v>
          </cell>
        </row>
        <row r="83">
          <cell r="E83" t="str">
            <v>C20-2364ME</v>
          </cell>
          <cell r="F83">
            <v>82</v>
          </cell>
        </row>
        <row r="84">
          <cell r="E84" t="str">
            <v>C18-1180ME</v>
          </cell>
          <cell r="F84">
            <v>83</v>
          </cell>
        </row>
        <row r="85">
          <cell r="E85" t="str">
            <v>C10-0833ME</v>
          </cell>
          <cell r="F85">
            <v>83</v>
          </cell>
        </row>
        <row r="86">
          <cell r="E86" t="str">
            <v>C22-6458ME</v>
          </cell>
          <cell r="F86">
            <v>85</v>
          </cell>
        </row>
        <row r="87">
          <cell r="E87" t="str">
            <v>C21-3974ME</v>
          </cell>
          <cell r="F87">
            <v>85</v>
          </cell>
        </row>
        <row r="88">
          <cell r="E88" t="str">
            <v>C06-1911WE</v>
          </cell>
          <cell r="F88">
            <v>1</v>
          </cell>
        </row>
        <row r="89">
          <cell r="E89" t="str">
            <v>C06-1931WE</v>
          </cell>
          <cell r="F89">
            <v>2</v>
          </cell>
        </row>
        <row r="90">
          <cell r="E90" t="str">
            <v>C06-0363WE</v>
          </cell>
          <cell r="F90">
            <v>3</v>
          </cell>
        </row>
        <row r="91">
          <cell r="E91" t="str">
            <v>C13-0460WE</v>
          </cell>
          <cell r="F91">
            <v>4</v>
          </cell>
        </row>
        <row r="92">
          <cell r="E92" t="str">
            <v>C14-0523WE</v>
          </cell>
          <cell r="F92">
            <v>5</v>
          </cell>
        </row>
        <row r="93">
          <cell r="E93" t="str">
            <v>C06-0628WE</v>
          </cell>
          <cell r="F93">
            <v>6</v>
          </cell>
        </row>
        <row r="94">
          <cell r="E94" t="str">
            <v>C16-1971WE</v>
          </cell>
          <cell r="F94">
            <v>7</v>
          </cell>
        </row>
        <row r="95">
          <cell r="E95" t="str">
            <v>C18-0585WE</v>
          </cell>
          <cell r="F95">
            <v>8</v>
          </cell>
        </row>
        <row r="96">
          <cell r="E96" t="str">
            <v>C06-0881WE</v>
          </cell>
          <cell r="F96">
            <v>9</v>
          </cell>
        </row>
        <row r="97">
          <cell r="E97" t="str">
            <v>C16-2010WE</v>
          </cell>
          <cell r="F97">
            <v>10</v>
          </cell>
        </row>
        <row r="98">
          <cell r="E98" t="str">
            <v>C15-0350WE</v>
          </cell>
          <cell r="F98">
            <v>11</v>
          </cell>
        </row>
        <row r="99">
          <cell r="E99" t="str">
            <v>C14-0384WE</v>
          </cell>
          <cell r="F99">
            <v>12</v>
          </cell>
        </row>
        <row r="100">
          <cell r="E100" t="str">
            <v>C19-1841WE</v>
          </cell>
          <cell r="F100">
            <v>13</v>
          </cell>
        </row>
        <row r="101">
          <cell r="E101" t="str">
            <v>C15-1269WE</v>
          </cell>
          <cell r="F101">
            <v>14</v>
          </cell>
        </row>
        <row r="102">
          <cell r="E102" t="str">
            <v>C16-1969WE</v>
          </cell>
          <cell r="F102">
            <v>15</v>
          </cell>
        </row>
        <row r="103">
          <cell r="E103" t="str">
            <v>C18-0366WE</v>
          </cell>
          <cell r="F103">
            <v>16</v>
          </cell>
        </row>
        <row r="104">
          <cell r="E104" t="str">
            <v>C09-2670WE</v>
          </cell>
          <cell r="F104">
            <v>17</v>
          </cell>
        </row>
        <row r="105">
          <cell r="E105" t="str">
            <v>C18-0487WE</v>
          </cell>
          <cell r="F105">
            <v>18</v>
          </cell>
        </row>
        <row r="106">
          <cell r="E106" t="str">
            <v>C10-0480WE</v>
          </cell>
          <cell r="F106">
            <v>19</v>
          </cell>
        </row>
        <row r="107">
          <cell r="E107" t="str">
            <v>C10-1030WE</v>
          </cell>
          <cell r="F107">
            <v>20</v>
          </cell>
        </row>
        <row r="108">
          <cell r="E108" t="str">
            <v>C07-0804WE</v>
          </cell>
          <cell r="F108">
            <v>20</v>
          </cell>
        </row>
        <row r="109">
          <cell r="E109" t="str">
            <v>C18-0322WE</v>
          </cell>
          <cell r="F109">
            <v>22</v>
          </cell>
        </row>
        <row r="110">
          <cell r="E110" t="str">
            <v>C14-1616WE</v>
          </cell>
          <cell r="F110">
            <v>23</v>
          </cell>
        </row>
        <row r="111">
          <cell r="E111" t="str">
            <v>C22-6150WE</v>
          </cell>
          <cell r="F111">
            <v>23</v>
          </cell>
        </row>
        <row r="112">
          <cell r="E112" t="str">
            <v>C20-2379WE</v>
          </cell>
          <cell r="F112">
            <v>25</v>
          </cell>
        </row>
        <row r="113">
          <cell r="E113" t="str">
            <v>C21-4287WE</v>
          </cell>
          <cell r="F113">
            <v>26</v>
          </cell>
        </row>
        <row r="114">
          <cell r="E114" t="str">
            <v>C17-1385WE</v>
          </cell>
          <cell r="F114">
            <v>27</v>
          </cell>
        </row>
        <row r="115">
          <cell r="E115" t="str">
            <v>C21-3445WE</v>
          </cell>
          <cell r="F115">
            <v>28</v>
          </cell>
        </row>
        <row r="116">
          <cell r="E116" t="str">
            <v>C19-1838WE</v>
          </cell>
          <cell r="F116">
            <v>29</v>
          </cell>
        </row>
        <row r="117">
          <cell r="E117" t="str">
            <v>C20-2396WE</v>
          </cell>
          <cell r="F117">
            <v>30</v>
          </cell>
        </row>
        <row r="118">
          <cell r="E118" t="str">
            <v>C22-5430WE</v>
          </cell>
          <cell r="F118">
            <v>30</v>
          </cell>
        </row>
        <row r="119">
          <cell r="E119" t="str">
            <v>C22-6530WE</v>
          </cell>
          <cell r="F119">
            <v>30</v>
          </cell>
        </row>
        <row r="120">
          <cell r="E120" t="str">
            <v>C18-0452WE</v>
          </cell>
          <cell r="F120">
            <v>33</v>
          </cell>
        </row>
        <row r="121">
          <cell r="E121" t="str">
            <v>C15-1442WE</v>
          </cell>
          <cell r="F121">
            <v>34</v>
          </cell>
        </row>
        <row r="122">
          <cell r="E122" t="str">
            <v>C08-1826MF</v>
          </cell>
          <cell r="F122">
            <v>1</v>
          </cell>
        </row>
        <row r="123">
          <cell r="E123" t="str">
            <v>C17-0156MF</v>
          </cell>
          <cell r="F123">
            <v>2</v>
          </cell>
        </row>
        <row r="124">
          <cell r="E124" t="str">
            <v>C16-0568MF</v>
          </cell>
          <cell r="F124">
            <v>3</v>
          </cell>
        </row>
        <row r="125">
          <cell r="E125" t="str">
            <v>C08-0140MF</v>
          </cell>
          <cell r="F125">
            <v>4</v>
          </cell>
        </row>
        <row r="126">
          <cell r="E126" t="str">
            <v>C14-1856MF</v>
          </cell>
          <cell r="F126">
            <v>5</v>
          </cell>
        </row>
        <row r="127">
          <cell r="E127" t="str">
            <v>C06-0371MF</v>
          </cell>
          <cell r="F127">
            <v>6</v>
          </cell>
        </row>
        <row r="128">
          <cell r="E128" t="str">
            <v>C06-0787MF</v>
          </cell>
          <cell r="F128">
            <v>7</v>
          </cell>
        </row>
        <row r="129">
          <cell r="E129" t="str">
            <v>C07-0718MF</v>
          </cell>
          <cell r="F129">
            <v>8</v>
          </cell>
        </row>
        <row r="130">
          <cell r="E130" t="str">
            <v>C06-0172MF</v>
          </cell>
          <cell r="F130">
            <v>9</v>
          </cell>
        </row>
        <row r="131">
          <cell r="E131" t="str">
            <v>C06-1510MF</v>
          </cell>
          <cell r="F131">
            <v>10</v>
          </cell>
        </row>
        <row r="132">
          <cell r="E132" t="str">
            <v>C12-1254MF</v>
          </cell>
          <cell r="F132">
            <v>11</v>
          </cell>
        </row>
        <row r="133">
          <cell r="E133" t="str">
            <v>C22-5659MF</v>
          </cell>
          <cell r="F133">
            <v>12</v>
          </cell>
        </row>
        <row r="134">
          <cell r="E134" t="str">
            <v>C18-1673MF</v>
          </cell>
          <cell r="F134">
            <v>13</v>
          </cell>
        </row>
        <row r="135">
          <cell r="E135" t="str">
            <v>C06-0267MF</v>
          </cell>
          <cell r="F135">
            <v>14</v>
          </cell>
        </row>
        <row r="136">
          <cell r="E136" t="str">
            <v>C06-4495MF</v>
          </cell>
          <cell r="F136">
            <v>14</v>
          </cell>
        </row>
        <row r="137">
          <cell r="E137" t="str">
            <v>C19-0708MF</v>
          </cell>
          <cell r="F137">
            <v>16</v>
          </cell>
        </row>
        <row r="138">
          <cell r="E138" t="str">
            <v>C06-2787MF</v>
          </cell>
          <cell r="F138">
            <v>17</v>
          </cell>
        </row>
        <row r="139">
          <cell r="E139" t="str">
            <v>C22-7369MF</v>
          </cell>
          <cell r="F139">
            <v>17</v>
          </cell>
        </row>
        <row r="140">
          <cell r="E140" t="str">
            <v>C19-0465MF</v>
          </cell>
          <cell r="F140">
            <v>19</v>
          </cell>
        </row>
        <row r="141">
          <cell r="E141" t="str">
            <v>C13-1203MF</v>
          </cell>
          <cell r="F141">
            <v>20</v>
          </cell>
        </row>
        <row r="142">
          <cell r="E142" t="str">
            <v>C06-0308MF</v>
          </cell>
          <cell r="F142">
            <v>21</v>
          </cell>
        </row>
        <row r="143">
          <cell r="E143" t="str">
            <v>C18-2037MF</v>
          </cell>
          <cell r="F143">
            <v>22</v>
          </cell>
        </row>
        <row r="144">
          <cell r="E144" t="str">
            <v>C21-2852MF</v>
          </cell>
          <cell r="F144">
            <v>23</v>
          </cell>
        </row>
        <row r="145">
          <cell r="E145" t="str">
            <v>C06-3216MF</v>
          </cell>
          <cell r="F145">
            <v>24</v>
          </cell>
        </row>
        <row r="146">
          <cell r="E146" t="str">
            <v>C12-0486MF</v>
          </cell>
          <cell r="F146">
            <v>25</v>
          </cell>
        </row>
        <row r="147">
          <cell r="E147" t="str">
            <v>C14-1074MF</v>
          </cell>
          <cell r="F147">
            <v>26</v>
          </cell>
        </row>
        <row r="148">
          <cell r="E148" t="str">
            <v>C17-0216MF</v>
          </cell>
          <cell r="F148">
            <v>26</v>
          </cell>
        </row>
        <row r="149">
          <cell r="E149" t="str">
            <v>C06-3208MF</v>
          </cell>
          <cell r="F149">
            <v>28</v>
          </cell>
        </row>
        <row r="150">
          <cell r="E150" t="str">
            <v>C11-1863MF</v>
          </cell>
          <cell r="F150">
            <v>29</v>
          </cell>
        </row>
        <row r="151">
          <cell r="E151" t="str">
            <v>C22-7188MF</v>
          </cell>
          <cell r="F151">
            <v>30</v>
          </cell>
        </row>
        <row r="152">
          <cell r="E152" t="str">
            <v>C20-2364MF</v>
          </cell>
          <cell r="F152">
            <v>31</v>
          </cell>
        </row>
        <row r="153">
          <cell r="E153" t="str">
            <v>C22-7550MF</v>
          </cell>
          <cell r="F153">
            <v>31</v>
          </cell>
        </row>
        <row r="154">
          <cell r="E154" t="str">
            <v>C11-0963MF</v>
          </cell>
          <cell r="F154">
            <v>31</v>
          </cell>
        </row>
        <row r="155">
          <cell r="E155" t="str">
            <v>C19-1218WF</v>
          </cell>
          <cell r="F155">
            <v>1</v>
          </cell>
        </row>
        <row r="156">
          <cell r="E156" t="str">
            <v>C15-0058WF</v>
          </cell>
          <cell r="F156">
            <v>2</v>
          </cell>
        </row>
        <row r="157">
          <cell r="E157" t="str">
            <v>C09-0774WF</v>
          </cell>
          <cell r="F157">
            <v>3</v>
          </cell>
        </row>
        <row r="158">
          <cell r="E158" t="str">
            <v>C14-0523WF</v>
          </cell>
          <cell r="F158">
            <v>4</v>
          </cell>
        </row>
        <row r="159">
          <cell r="E159" t="str">
            <v>C18-0352WF</v>
          </cell>
          <cell r="F159">
            <v>5</v>
          </cell>
        </row>
        <row r="160">
          <cell r="E160" t="str">
            <v>C09-2670WF</v>
          </cell>
          <cell r="F160">
            <v>6</v>
          </cell>
        </row>
        <row r="161">
          <cell r="E161" t="str">
            <v>C21-4273WF</v>
          </cell>
          <cell r="F161">
            <v>7</v>
          </cell>
        </row>
        <row r="162">
          <cell r="E162" t="str">
            <v>C20-2738WF</v>
          </cell>
          <cell r="F162">
            <v>8</v>
          </cell>
        </row>
        <row r="163">
          <cell r="E163" t="str">
            <v>C06-0628WF</v>
          </cell>
          <cell r="F163">
            <v>9</v>
          </cell>
        </row>
        <row r="164">
          <cell r="E164" t="str">
            <v>C19-1072WF</v>
          </cell>
          <cell r="F164">
            <v>10</v>
          </cell>
        </row>
        <row r="165">
          <cell r="E165" t="str">
            <v>C14-0384WF</v>
          </cell>
          <cell r="F165">
            <v>11</v>
          </cell>
        </row>
        <row r="166">
          <cell r="E166" t="str">
            <v>C18-1192WF</v>
          </cell>
          <cell r="F166">
            <v>12</v>
          </cell>
        </row>
        <row r="167">
          <cell r="E167" t="str">
            <v>C16-1508WF</v>
          </cell>
          <cell r="F167">
            <v>13</v>
          </cell>
        </row>
        <row r="168">
          <cell r="E168" t="str">
            <v>C21-5157WF</v>
          </cell>
          <cell r="F168">
            <v>14</v>
          </cell>
        </row>
        <row r="169">
          <cell r="E169" t="str">
            <v>C10-1030WF</v>
          </cell>
          <cell r="F169">
            <v>15</v>
          </cell>
        </row>
        <row r="170">
          <cell r="E170" t="str">
            <v>C12-1977WF</v>
          </cell>
          <cell r="F170">
            <v>15</v>
          </cell>
        </row>
        <row r="171">
          <cell r="E171" t="str">
            <v>C15-0038MS</v>
          </cell>
          <cell r="F171">
            <v>1</v>
          </cell>
        </row>
        <row r="172">
          <cell r="E172" t="str">
            <v>C19-0751MS</v>
          </cell>
          <cell r="F172">
            <v>2</v>
          </cell>
        </row>
        <row r="173">
          <cell r="E173" t="str">
            <v>C13-1022MS</v>
          </cell>
          <cell r="F173">
            <v>3</v>
          </cell>
        </row>
        <row r="174">
          <cell r="E174" t="str">
            <v>C06-0371MS</v>
          </cell>
          <cell r="F174">
            <v>4</v>
          </cell>
        </row>
        <row r="175">
          <cell r="E175" t="str">
            <v>C06-0165MS</v>
          </cell>
          <cell r="F175">
            <v>5</v>
          </cell>
        </row>
        <row r="176">
          <cell r="E176" t="str">
            <v>C22-6559MS</v>
          </cell>
          <cell r="F176">
            <v>6</v>
          </cell>
        </row>
        <row r="177">
          <cell r="E177" t="str">
            <v>C19-0327MS</v>
          </cell>
          <cell r="F177">
            <v>7</v>
          </cell>
        </row>
        <row r="178">
          <cell r="E178" t="str">
            <v>C16-0568MS</v>
          </cell>
          <cell r="F178">
            <v>8</v>
          </cell>
        </row>
        <row r="179">
          <cell r="E179" t="str">
            <v>C06-0399MS</v>
          </cell>
          <cell r="F179">
            <v>9</v>
          </cell>
        </row>
        <row r="180">
          <cell r="E180" t="str">
            <v>C06-2379MS</v>
          </cell>
          <cell r="F180">
            <v>10</v>
          </cell>
        </row>
        <row r="181">
          <cell r="E181" t="str">
            <v>C06-0503MS</v>
          </cell>
          <cell r="F181">
            <v>11</v>
          </cell>
        </row>
        <row r="182">
          <cell r="E182" t="str">
            <v>C10-2180MS</v>
          </cell>
          <cell r="F182">
            <v>12</v>
          </cell>
        </row>
        <row r="183">
          <cell r="E183" t="str">
            <v>C10-0833MS</v>
          </cell>
          <cell r="F183">
            <v>13</v>
          </cell>
        </row>
        <row r="184">
          <cell r="E184" t="str">
            <v>C17-0216MS</v>
          </cell>
          <cell r="F184">
            <v>14</v>
          </cell>
        </row>
        <row r="185">
          <cell r="E185" t="str">
            <v>C22-6838MS</v>
          </cell>
          <cell r="F185">
            <v>15</v>
          </cell>
        </row>
        <row r="186">
          <cell r="E186" t="str">
            <v>C22-5905MS</v>
          </cell>
          <cell r="F186">
            <v>16</v>
          </cell>
        </row>
        <row r="187">
          <cell r="E187" t="str">
            <v>C22-7044MS</v>
          </cell>
          <cell r="F187">
            <v>17</v>
          </cell>
        </row>
        <row r="188">
          <cell r="E188" t="str">
            <v>C16-0066MS</v>
          </cell>
          <cell r="F188">
            <v>18</v>
          </cell>
        </row>
        <row r="189">
          <cell r="E189" t="str">
            <v>C17-0104MS</v>
          </cell>
          <cell r="F189">
            <v>19</v>
          </cell>
        </row>
        <row r="190">
          <cell r="E190" t="str">
            <v>C07-0297MS</v>
          </cell>
          <cell r="F190">
            <v>20</v>
          </cell>
        </row>
        <row r="191">
          <cell r="E191" t="str">
            <v>C06-0308MS</v>
          </cell>
          <cell r="F191">
            <v>21</v>
          </cell>
        </row>
        <row r="192">
          <cell r="E192" t="str">
            <v>C20-2670MS</v>
          </cell>
          <cell r="F192">
            <v>22</v>
          </cell>
        </row>
        <row r="193">
          <cell r="E193" t="str">
            <v>C17-0017MS</v>
          </cell>
          <cell r="F193">
            <v>23</v>
          </cell>
        </row>
        <row r="194">
          <cell r="E194" t="str">
            <v>C07-0590MS</v>
          </cell>
          <cell r="F194">
            <v>24</v>
          </cell>
        </row>
        <row r="195">
          <cell r="E195" t="str">
            <v>C06-0466MS</v>
          </cell>
          <cell r="F195">
            <v>25</v>
          </cell>
        </row>
        <row r="196">
          <cell r="E196" t="str">
            <v>C20-2364MS</v>
          </cell>
          <cell r="F196">
            <v>26</v>
          </cell>
        </row>
        <row r="197">
          <cell r="E197" t="str">
            <v>C21-3533WS</v>
          </cell>
          <cell r="F197">
            <v>1</v>
          </cell>
        </row>
        <row r="198">
          <cell r="E198" t="str">
            <v>C08-1420WS</v>
          </cell>
          <cell r="F198">
            <v>2</v>
          </cell>
        </row>
        <row r="199">
          <cell r="E199" t="str">
            <v>C08-1104WS</v>
          </cell>
          <cell r="F199">
            <v>3</v>
          </cell>
        </row>
        <row r="200">
          <cell r="E200" t="str">
            <v>C16-0494WS</v>
          </cell>
          <cell r="F200">
            <v>4</v>
          </cell>
        </row>
        <row r="201">
          <cell r="E201" t="str">
            <v>C14-0384WS</v>
          </cell>
          <cell r="F201">
            <v>5</v>
          </cell>
        </row>
        <row r="202">
          <cell r="E202" t="str">
            <v>C22-7689WS</v>
          </cell>
          <cell r="F202">
            <v>6</v>
          </cell>
        </row>
        <row r="203">
          <cell r="E203" t="str">
            <v>C12-1977WS</v>
          </cell>
          <cell r="F203">
            <v>7</v>
          </cell>
        </row>
        <row r="204">
          <cell r="E204" t="str">
            <v>C06-1931WS</v>
          </cell>
          <cell r="F204">
            <v>8</v>
          </cell>
        </row>
      </sheetData>
      <sheetData sheetId="4">
        <row r="1">
          <cell r="E1" t="str">
            <v>Place</v>
          </cell>
          <cell r="G1" t="str">
            <v>LookupHelper</v>
          </cell>
        </row>
        <row r="2">
          <cell r="E2">
            <v>1</v>
          </cell>
          <cell r="G2" t="str">
            <v>WF</v>
          </cell>
        </row>
        <row r="3">
          <cell r="E3">
            <v>2</v>
          </cell>
          <cell r="G3" t="str">
            <v>C09-0774WF</v>
          </cell>
        </row>
        <row r="4">
          <cell r="E4">
            <v>3</v>
          </cell>
          <cell r="G4" t="str">
            <v>WF</v>
          </cell>
        </row>
        <row r="5">
          <cell r="E5">
            <v>3</v>
          </cell>
          <cell r="G5" t="str">
            <v>WF</v>
          </cell>
        </row>
        <row r="6">
          <cell r="E6">
            <v>5</v>
          </cell>
          <cell r="G6" t="str">
            <v>WF</v>
          </cell>
        </row>
        <row r="7">
          <cell r="E7">
            <v>6</v>
          </cell>
          <cell r="G7" t="str">
            <v>WF</v>
          </cell>
        </row>
        <row r="8">
          <cell r="E8">
            <v>7</v>
          </cell>
          <cell r="G8" t="str">
            <v>C14-0523WF</v>
          </cell>
        </row>
        <row r="9">
          <cell r="E9">
            <v>8</v>
          </cell>
          <cell r="G9" t="str">
            <v>C12-1977WF</v>
          </cell>
        </row>
        <row r="10">
          <cell r="E10">
            <v>1</v>
          </cell>
          <cell r="G10" t="str">
            <v>WF</v>
          </cell>
        </row>
        <row r="11">
          <cell r="E11">
            <v>2</v>
          </cell>
          <cell r="G11" t="str">
            <v>C21-4273WF</v>
          </cell>
        </row>
        <row r="12">
          <cell r="E12">
            <v>3</v>
          </cell>
          <cell r="G12" t="str">
            <v>WF</v>
          </cell>
        </row>
        <row r="13">
          <cell r="E13">
            <v>3</v>
          </cell>
          <cell r="G13" t="str">
            <v>WF</v>
          </cell>
        </row>
        <row r="14">
          <cell r="E14">
            <v>5</v>
          </cell>
          <cell r="G14" t="str">
            <v>WF</v>
          </cell>
        </row>
        <row r="15">
          <cell r="E15">
            <v>6</v>
          </cell>
          <cell r="G15" t="str">
            <v>WF</v>
          </cell>
        </row>
        <row r="16">
          <cell r="E16">
            <v>1</v>
          </cell>
          <cell r="G16" t="str">
            <v>00025283WF</v>
          </cell>
        </row>
        <row r="17">
          <cell r="E17">
            <v>2</v>
          </cell>
          <cell r="G17" t="str">
            <v>00065585WF</v>
          </cell>
        </row>
        <row r="18">
          <cell r="E18">
            <v>3</v>
          </cell>
          <cell r="G18" t="str">
            <v>C16-1508WF</v>
          </cell>
        </row>
        <row r="19">
          <cell r="E19">
            <v>3</v>
          </cell>
          <cell r="G19" t="str">
            <v>00134744WF</v>
          </cell>
        </row>
        <row r="20">
          <cell r="E20">
            <v>1</v>
          </cell>
          <cell r="G20" t="str">
            <v>C06-0202ME</v>
          </cell>
        </row>
        <row r="21">
          <cell r="E21">
            <v>2</v>
          </cell>
          <cell r="G21" t="str">
            <v>C13-0079ME</v>
          </cell>
        </row>
        <row r="22">
          <cell r="E22">
            <v>3</v>
          </cell>
          <cell r="G22" t="str">
            <v>C06-0496ME</v>
          </cell>
        </row>
        <row r="23">
          <cell r="E23">
            <v>3</v>
          </cell>
          <cell r="G23" t="str">
            <v>ME</v>
          </cell>
        </row>
        <row r="24">
          <cell r="E24">
            <v>5</v>
          </cell>
          <cell r="G24" t="str">
            <v>C17-1759ME</v>
          </cell>
        </row>
        <row r="25">
          <cell r="E25">
            <v>6</v>
          </cell>
          <cell r="G25" t="str">
            <v>C18-1773ME</v>
          </cell>
        </row>
        <row r="26">
          <cell r="E26">
            <v>7</v>
          </cell>
          <cell r="G26" t="str">
            <v>C06-0008ME</v>
          </cell>
        </row>
        <row r="27">
          <cell r="E27">
            <v>8</v>
          </cell>
          <cell r="G27" t="str">
            <v>C10-1238ME</v>
          </cell>
        </row>
        <row r="28">
          <cell r="E28">
            <v>9</v>
          </cell>
          <cell r="G28" t="str">
            <v>ME</v>
          </cell>
        </row>
        <row r="29">
          <cell r="E29">
            <v>10</v>
          </cell>
          <cell r="G29" t="str">
            <v>C15-1566ME</v>
          </cell>
        </row>
        <row r="30">
          <cell r="E30">
            <v>11</v>
          </cell>
          <cell r="G30" t="str">
            <v>C22-6858ME</v>
          </cell>
        </row>
        <row r="31">
          <cell r="E31">
            <v>12</v>
          </cell>
          <cell r="G31" t="str">
            <v>C08-1123ME</v>
          </cell>
        </row>
        <row r="32">
          <cell r="E32">
            <v>13</v>
          </cell>
          <cell r="G32" t="str">
            <v>C07-0590ME</v>
          </cell>
        </row>
        <row r="33">
          <cell r="E33">
            <v>14</v>
          </cell>
          <cell r="G33" t="str">
            <v>C17-0107ME</v>
          </cell>
        </row>
        <row r="34">
          <cell r="E34">
            <v>15</v>
          </cell>
          <cell r="G34" t="str">
            <v>C09-1720ME</v>
          </cell>
        </row>
        <row r="35">
          <cell r="E35">
            <v>16</v>
          </cell>
          <cell r="G35" t="str">
            <v>C16-1298ME</v>
          </cell>
        </row>
        <row r="36">
          <cell r="E36">
            <v>17</v>
          </cell>
          <cell r="G36" t="str">
            <v>C06-1861ME</v>
          </cell>
        </row>
        <row r="37">
          <cell r="E37">
            <v>18</v>
          </cell>
          <cell r="G37" t="str">
            <v>C13-0031ME</v>
          </cell>
        </row>
        <row r="38">
          <cell r="E38">
            <v>19</v>
          </cell>
          <cell r="G38" t="str">
            <v>ME</v>
          </cell>
        </row>
        <row r="39">
          <cell r="E39">
            <v>20</v>
          </cell>
          <cell r="G39" t="str">
            <v>C17-1128ME</v>
          </cell>
        </row>
        <row r="40">
          <cell r="E40">
            <v>21</v>
          </cell>
          <cell r="G40" t="str">
            <v>C08-0819ME</v>
          </cell>
        </row>
        <row r="41">
          <cell r="E41">
            <v>22</v>
          </cell>
          <cell r="G41" t="str">
            <v>ME</v>
          </cell>
        </row>
        <row r="42">
          <cell r="E42">
            <v>23</v>
          </cell>
          <cell r="G42" t="str">
            <v>C21-3974ME</v>
          </cell>
        </row>
        <row r="43">
          <cell r="E43">
            <v>1</v>
          </cell>
          <cell r="G43" t="str">
            <v>ME</v>
          </cell>
        </row>
        <row r="44">
          <cell r="E44">
            <v>2</v>
          </cell>
          <cell r="G44" t="str">
            <v>C17-0750ME</v>
          </cell>
        </row>
        <row r="45">
          <cell r="E45">
            <v>3</v>
          </cell>
          <cell r="G45" t="str">
            <v>ME</v>
          </cell>
        </row>
        <row r="46">
          <cell r="E46">
            <v>3</v>
          </cell>
          <cell r="G46" t="str">
            <v>C08-0140ME</v>
          </cell>
        </row>
        <row r="47">
          <cell r="E47">
            <v>5</v>
          </cell>
          <cell r="G47" t="str">
            <v>ME</v>
          </cell>
        </row>
        <row r="48">
          <cell r="E48">
            <v>6</v>
          </cell>
          <cell r="G48" t="str">
            <v>ME</v>
          </cell>
        </row>
        <row r="49">
          <cell r="E49">
            <v>7</v>
          </cell>
          <cell r="G49" t="str">
            <v>C07-1193ME</v>
          </cell>
        </row>
        <row r="50">
          <cell r="E50">
            <v>8</v>
          </cell>
          <cell r="G50" t="str">
            <v>ME</v>
          </cell>
        </row>
        <row r="51">
          <cell r="E51">
            <v>9</v>
          </cell>
          <cell r="G51" t="str">
            <v>C08-0025ME</v>
          </cell>
        </row>
        <row r="52">
          <cell r="E52">
            <v>10</v>
          </cell>
          <cell r="G52" t="str">
            <v>ME</v>
          </cell>
        </row>
        <row r="53">
          <cell r="E53">
            <v>11</v>
          </cell>
          <cell r="G53" t="str">
            <v>C20-2185ME</v>
          </cell>
        </row>
        <row r="54">
          <cell r="E54">
            <v>12</v>
          </cell>
          <cell r="G54" t="str">
            <v>C17-1641ME</v>
          </cell>
        </row>
        <row r="55">
          <cell r="E55">
            <v>13</v>
          </cell>
          <cell r="G55" t="str">
            <v>C06-1834ME</v>
          </cell>
        </row>
        <row r="56">
          <cell r="E56">
            <v>14</v>
          </cell>
          <cell r="G56" t="str">
            <v>C17-0216ME</v>
          </cell>
        </row>
        <row r="57">
          <cell r="E57">
            <v>15</v>
          </cell>
          <cell r="G57" t="str">
            <v>ME</v>
          </cell>
        </row>
        <row r="58">
          <cell r="E58">
            <v>16</v>
          </cell>
          <cell r="G58" t="str">
            <v>C15-0012ME</v>
          </cell>
        </row>
        <row r="59">
          <cell r="E59">
            <v>1</v>
          </cell>
          <cell r="G59" t="str">
            <v>C06-0308ME</v>
          </cell>
        </row>
        <row r="60">
          <cell r="E60">
            <v>2</v>
          </cell>
          <cell r="G60" t="str">
            <v>00091107ME</v>
          </cell>
        </row>
        <row r="61">
          <cell r="E61">
            <v>3</v>
          </cell>
          <cell r="G61" t="str">
            <v>C19-0029ME</v>
          </cell>
        </row>
        <row r="62">
          <cell r="E62">
            <v>3</v>
          </cell>
          <cell r="G62" t="str">
            <v>C17-0010ME</v>
          </cell>
        </row>
        <row r="63">
          <cell r="E63">
            <v>5</v>
          </cell>
          <cell r="G63" t="str">
            <v>ME</v>
          </cell>
        </row>
        <row r="64">
          <cell r="E64">
            <v>6</v>
          </cell>
          <cell r="G64" t="str">
            <v>00328041ME</v>
          </cell>
        </row>
        <row r="65">
          <cell r="E65">
            <v>7</v>
          </cell>
          <cell r="G65" t="str">
            <v>C09-3073ME</v>
          </cell>
        </row>
        <row r="66">
          <cell r="E66">
            <v>8</v>
          </cell>
          <cell r="G66" t="str">
            <v>C06-4495ME</v>
          </cell>
        </row>
        <row r="67">
          <cell r="E67">
            <v>9</v>
          </cell>
          <cell r="G67" t="str">
            <v>C14-0257ME</v>
          </cell>
        </row>
        <row r="68">
          <cell r="E68">
            <v>10</v>
          </cell>
          <cell r="G68" t="str">
            <v>C21-4810ME</v>
          </cell>
        </row>
        <row r="69">
          <cell r="E69">
            <v>11</v>
          </cell>
          <cell r="G69" t="str">
            <v>00020551ME</v>
          </cell>
        </row>
        <row r="70">
          <cell r="E70">
            <v>12</v>
          </cell>
          <cell r="G70" t="str">
            <v>C10-0833ME</v>
          </cell>
        </row>
        <row r="71">
          <cell r="E71">
            <v>1</v>
          </cell>
          <cell r="G71" t="str">
            <v>00001832ME</v>
          </cell>
        </row>
        <row r="72">
          <cell r="E72">
            <v>2</v>
          </cell>
          <cell r="G72" t="str">
            <v>C06-0466ME</v>
          </cell>
        </row>
        <row r="73">
          <cell r="E73">
            <v>1</v>
          </cell>
          <cell r="G73" t="str">
            <v>00162175WS</v>
          </cell>
        </row>
        <row r="74">
          <cell r="E74">
            <v>2</v>
          </cell>
          <cell r="G74" t="str">
            <v>00142085WS</v>
          </cell>
        </row>
        <row r="75">
          <cell r="E75">
            <v>3</v>
          </cell>
          <cell r="G75" t="str">
            <v>00202947WS</v>
          </cell>
        </row>
        <row r="76">
          <cell r="E76">
            <v>3</v>
          </cell>
          <cell r="G76" t="str">
            <v>01971001WS</v>
          </cell>
        </row>
        <row r="77">
          <cell r="E77">
            <v>5</v>
          </cell>
          <cell r="G77" t="str">
            <v>C08-1420WS</v>
          </cell>
        </row>
        <row r="78">
          <cell r="E78">
            <v>6</v>
          </cell>
          <cell r="G78" t="str">
            <v>00257133WS</v>
          </cell>
        </row>
        <row r="79">
          <cell r="E79">
            <v>7</v>
          </cell>
          <cell r="G79" t="str">
            <v>00266797WS</v>
          </cell>
        </row>
        <row r="80">
          <cell r="E80">
            <v>8</v>
          </cell>
          <cell r="G80" t="str">
            <v>WS</v>
          </cell>
        </row>
        <row r="81">
          <cell r="E81">
            <v>9</v>
          </cell>
          <cell r="G81" t="str">
            <v>C12-1977WS</v>
          </cell>
        </row>
        <row r="82">
          <cell r="E82">
            <v>1</v>
          </cell>
          <cell r="G82" t="str">
            <v>00202910WS</v>
          </cell>
        </row>
        <row r="83">
          <cell r="E83">
            <v>2</v>
          </cell>
          <cell r="G83" t="str">
            <v>C08-1104WS</v>
          </cell>
        </row>
        <row r="84">
          <cell r="E84">
            <v>3</v>
          </cell>
          <cell r="G84" t="str">
            <v>00164626WS</v>
          </cell>
        </row>
        <row r="85">
          <cell r="E85">
            <v>3</v>
          </cell>
          <cell r="G85" t="str">
            <v>00035086WS</v>
          </cell>
        </row>
        <row r="86">
          <cell r="E86">
            <v>5</v>
          </cell>
          <cell r="G86" t="str">
            <v>00003771WS</v>
          </cell>
        </row>
        <row r="87">
          <cell r="E87">
            <v>6</v>
          </cell>
          <cell r="G87" t="str">
            <v>00134802WS</v>
          </cell>
        </row>
        <row r="88">
          <cell r="E88">
            <v>7</v>
          </cell>
          <cell r="G88" t="str">
            <v>00133415WS</v>
          </cell>
        </row>
        <row r="89">
          <cell r="E89">
            <v>1</v>
          </cell>
          <cell r="G89" t="str">
            <v>00031835WS</v>
          </cell>
        </row>
        <row r="90">
          <cell r="E90">
            <v>2</v>
          </cell>
          <cell r="G90" t="str">
            <v>00025283WS</v>
          </cell>
        </row>
        <row r="91">
          <cell r="E91">
            <v>3</v>
          </cell>
          <cell r="G91" t="str">
            <v>00071012WS</v>
          </cell>
        </row>
        <row r="92">
          <cell r="E92">
            <v>3</v>
          </cell>
          <cell r="G92" t="str">
            <v>00134744WS</v>
          </cell>
        </row>
        <row r="93">
          <cell r="E93">
            <v>5</v>
          </cell>
          <cell r="G93" t="str">
            <v>00063959WS</v>
          </cell>
        </row>
        <row r="94">
          <cell r="E94">
            <v>1</v>
          </cell>
          <cell r="G94" t="str">
            <v>00190419MF</v>
          </cell>
        </row>
        <row r="95">
          <cell r="E95">
            <v>2</v>
          </cell>
          <cell r="G95" t="str">
            <v>00001237MF</v>
          </cell>
        </row>
        <row r="96">
          <cell r="E96">
            <v>3</v>
          </cell>
          <cell r="G96" t="str">
            <v>00013349MF</v>
          </cell>
        </row>
        <row r="97">
          <cell r="E97">
            <v>3</v>
          </cell>
          <cell r="G97" t="str">
            <v>MF</v>
          </cell>
        </row>
        <row r="98">
          <cell r="E98">
            <v>5</v>
          </cell>
          <cell r="G98" t="str">
            <v>00194060MF</v>
          </cell>
        </row>
        <row r="99">
          <cell r="E99">
            <v>6</v>
          </cell>
          <cell r="G99" t="str">
            <v>00165674MF</v>
          </cell>
        </row>
        <row r="100">
          <cell r="E100">
            <v>7</v>
          </cell>
          <cell r="G100" t="str">
            <v>00041819MF</v>
          </cell>
        </row>
        <row r="101">
          <cell r="E101">
            <v>8</v>
          </cell>
          <cell r="G101" t="str">
            <v>C06-0172MF</v>
          </cell>
        </row>
        <row r="102">
          <cell r="E102">
            <v>1</v>
          </cell>
          <cell r="G102" t="str">
            <v>C12-1254MF</v>
          </cell>
        </row>
        <row r="103">
          <cell r="E103">
            <v>2</v>
          </cell>
          <cell r="G103" t="str">
            <v>00075751MF</v>
          </cell>
        </row>
        <row r="104">
          <cell r="E104">
            <v>3</v>
          </cell>
          <cell r="G104" t="str">
            <v>C08-0140MF</v>
          </cell>
        </row>
        <row r="105">
          <cell r="E105">
            <v>3</v>
          </cell>
          <cell r="G105" t="str">
            <v>00002938MF</v>
          </cell>
        </row>
        <row r="106">
          <cell r="E106">
            <v>5</v>
          </cell>
          <cell r="G106" t="str">
            <v>00008736MF</v>
          </cell>
        </row>
        <row r="107">
          <cell r="E107">
            <v>6</v>
          </cell>
          <cell r="G107" t="str">
            <v>MF</v>
          </cell>
        </row>
        <row r="108">
          <cell r="E108">
            <v>7</v>
          </cell>
          <cell r="G108" t="str">
            <v>C06-0787MF</v>
          </cell>
        </row>
        <row r="109">
          <cell r="E109">
            <v>8</v>
          </cell>
          <cell r="G109" t="str">
            <v>00151458MF</v>
          </cell>
        </row>
        <row r="110">
          <cell r="E110">
            <v>9</v>
          </cell>
          <cell r="G110" t="str">
            <v>C17-0216MF</v>
          </cell>
        </row>
        <row r="111">
          <cell r="E111">
            <v>1</v>
          </cell>
          <cell r="G111" t="str">
            <v>C06-0308MF</v>
          </cell>
        </row>
        <row r="112">
          <cell r="E112">
            <v>2</v>
          </cell>
          <cell r="G112" t="str">
            <v>C06-4495MF</v>
          </cell>
        </row>
        <row r="113">
          <cell r="E113">
            <v>3</v>
          </cell>
          <cell r="G113" t="str">
            <v>00021463MF</v>
          </cell>
        </row>
        <row r="114">
          <cell r="E114">
            <v>3</v>
          </cell>
          <cell r="G114" t="str">
            <v>00091107MF</v>
          </cell>
        </row>
        <row r="115">
          <cell r="E115">
            <v>5</v>
          </cell>
          <cell r="G115" t="str">
            <v>00328041MF</v>
          </cell>
        </row>
        <row r="116">
          <cell r="E116">
            <v>6</v>
          </cell>
          <cell r="G116" t="str">
            <v>00083042MF</v>
          </cell>
        </row>
        <row r="117">
          <cell r="E117">
            <v>7</v>
          </cell>
          <cell r="G117" t="str">
            <v>C22-7188MF</v>
          </cell>
        </row>
        <row r="118">
          <cell r="E118">
            <v>8</v>
          </cell>
          <cell r="G118" t="str">
            <v>00020551MF</v>
          </cell>
        </row>
        <row r="119">
          <cell r="E119">
            <v>1</v>
          </cell>
          <cell r="G119" t="str">
            <v>C15-0350WE</v>
          </cell>
        </row>
        <row r="120">
          <cell r="E120">
            <v>2</v>
          </cell>
          <cell r="G120" t="str">
            <v>C14-0523WE</v>
          </cell>
        </row>
        <row r="121">
          <cell r="E121">
            <v>3</v>
          </cell>
          <cell r="G121" t="str">
            <v>00012277WE</v>
          </cell>
        </row>
        <row r="122">
          <cell r="E122">
            <v>3</v>
          </cell>
          <cell r="G122" t="str">
            <v>00088052WE</v>
          </cell>
        </row>
        <row r="123">
          <cell r="E123">
            <v>5</v>
          </cell>
          <cell r="G123" t="str">
            <v>00116522WE</v>
          </cell>
        </row>
        <row r="124">
          <cell r="E124">
            <v>6</v>
          </cell>
          <cell r="G124" t="str">
            <v>C13-0460WE</v>
          </cell>
        </row>
        <row r="125">
          <cell r="E125">
            <v>7</v>
          </cell>
          <cell r="G125" t="str">
            <v>0194592.WE</v>
          </cell>
        </row>
        <row r="126">
          <cell r="E126">
            <v>8</v>
          </cell>
          <cell r="G126" t="str">
            <v>C17-1385WE</v>
          </cell>
        </row>
        <row r="127">
          <cell r="E127">
            <v>9</v>
          </cell>
          <cell r="G127" t="str">
            <v>C19-1841WE</v>
          </cell>
        </row>
        <row r="128">
          <cell r="E128">
            <v>10</v>
          </cell>
          <cell r="G128" t="str">
            <v>C18-0322WE</v>
          </cell>
        </row>
        <row r="129">
          <cell r="E129">
            <v>11</v>
          </cell>
          <cell r="G129" t="str">
            <v>00116753WE</v>
          </cell>
        </row>
        <row r="130">
          <cell r="E130">
            <v>12</v>
          </cell>
          <cell r="G130" t="str">
            <v>C12-1977WE</v>
          </cell>
        </row>
        <row r="131">
          <cell r="E131">
            <v>1</v>
          </cell>
          <cell r="G131" t="str">
            <v>C06-0363WE</v>
          </cell>
        </row>
        <row r="132">
          <cell r="E132">
            <v>2</v>
          </cell>
          <cell r="G132" t="str">
            <v>00014753WE</v>
          </cell>
        </row>
        <row r="133">
          <cell r="E133">
            <v>3</v>
          </cell>
          <cell r="G133" t="str">
            <v>00054823WE</v>
          </cell>
        </row>
        <row r="134">
          <cell r="E134">
            <v>3</v>
          </cell>
          <cell r="G134" t="str">
            <v>C21-4273WE</v>
          </cell>
        </row>
        <row r="135">
          <cell r="E135">
            <v>5</v>
          </cell>
          <cell r="G135" t="str">
            <v>00043059WE</v>
          </cell>
        </row>
        <row r="136">
          <cell r="E136">
            <v>6</v>
          </cell>
          <cell r="G136" t="str">
            <v>00042044WE</v>
          </cell>
        </row>
        <row r="137">
          <cell r="E137">
            <v>7</v>
          </cell>
          <cell r="G137" t="str">
            <v>00013167WE</v>
          </cell>
        </row>
        <row r="138">
          <cell r="E138">
            <v>8</v>
          </cell>
          <cell r="G138" t="str">
            <v>00128689WE</v>
          </cell>
        </row>
        <row r="139">
          <cell r="E139">
            <v>9</v>
          </cell>
          <cell r="G139" t="str">
            <v>C06-1931WE</v>
          </cell>
        </row>
        <row r="140">
          <cell r="E140">
            <v>10</v>
          </cell>
          <cell r="G140" t="str">
            <v>C19-1967WE</v>
          </cell>
        </row>
        <row r="141">
          <cell r="E141">
            <v>11</v>
          </cell>
          <cell r="G141" t="str">
            <v>00134802WE</v>
          </cell>
        </row>
        <row r="142">
          <cell r="E142">
            <v>1</v>
          </cell>
          <cell r="G142" t="str">
            <v>00223538WE</v>
          </cell>
        </row>
        <row r="143">
          <cell r="E143">
            <v>2</v>
          </cell>
          <cell r="G143" t="str">
            <v>00134744WE</v>
          </cell>
        </row>
        <row r="144">
          <cell r="E144">
            <v>1</v>
          </cell>
          <cell r="G144" t="str">
            <v>00203259MF</v>
          </cell>
        </row>
        <row r="145">
          <cell r="E145">
            <v>2</v>
          </cell>
          <cell r="G145" t="str">
            <v>C06-2379MS</v>
          </cell>
        </row>
        <row r="146">
          <cell r="E146">
            <v>3</v>
          </cell>
          <cell r="G146" t="str">
            <v>C15-0038MS</v>
          </cell>
        </row>
        <row r="147">
          <cell r="E147">
            <v>3</v>
          </cell>
          <cell r="G147" t="str">
            <v>C06-0165MS</v>
          </cell>
        </row>
        <row r="148">
          <cell r="E148">
            <v>5</v>
          </cell>
          <cell r="G148" t="str">
            <v>00264582MS</v>
          </cell>
        </row>
        <row r="149">
          <cell r="E149">
            <v>6</v>
          </cell>
          <cell r="G149" t="str">
            <v>MS</v>
          </cell>
        </row>
        <row r="150">
          <cell r="E150">
            <v>7</v>
          </cell>
          <cell r="G150" t="str">
            <v>C07-0297MS</v>
          </cell>
        </row>
        <row r="151">
          <cell r="E151">
            <v>8</v>
          </cell>
          <cell r="G151" t="str">
            <v>C07-0590MS</v>
          </cell>
        </row>
        <row r="152">
          <cell r="E152">
            <v>9</v>
          </cell>
          <cell r="G152" t="str">
            <v>C16-0066MS</v>
          </cell>
        </row>
        <row r="153">
          <cell r="E153">
            <v>10</v>
          </cell>
          <cell r="G153" t="str">
            <v>C17-0017MS</v>
          </cell>
        </row>
        <row r="154">
          <cell r="E154">
            <v>11</v>
          </cell>
          <cell r="G154" t="str">
            <v>00193618MS</v>
          </cell>
        </row>
        <row r="155">
          <cell r="E155">
            <v>1</v>
          </cell>
          <cell r="G155" t="str">
            <v>00179234MS</v>
          </cell>
        </row>
        <row r="156">
          <cell r="E156">
            <v>2</v>
          </cell>
          <cell r="G156" t="str">
            <v>00008736MS</v>
          </cell>
        </row>
        <row r="157">
          <cell r="E157">
            <v>3</v>
          </cell>
          <cell r="G157" t="str">
            <v>C19-0327MS</v>
          </cell>
        </row>
        <row r="158">
          <cell r="E158">
            <v>3</v>
          </cell>
          <cell r="G158" t="str">
            <v>C06-0503MS</v>
          </cell>
        </row>
        <row r="159">
          <cell r="E159">
            <v>5</v>
          </cell>
          <cell r="G159" t="str">
            <v>00185305MS</v>
          </cell>
        </row>
        <row r="160">
          <cell r="E160">
            <v>6</v>
          </cell>
          <cell r="G160" t="str">
            <v>00151458MS</v>
          </cell>
        </row>
        <row r="161">
          <cell r="E161">
            <v>7</v>
          </cell>
          <cell r="G161" t="str">
            <v>C17-0216MS</v>
          </cell>
        </row>
        <row r="162">
          <cell r="E162">
            <v>1</v>
          </cell>
          <cell r="G162" t="str">
            <v>MS</v>
          </cell>
        </row>
        <row r="163">
          <cell r="E163">
            <v>2</v>
          </cell>
          <cell r="G163" t="str">
            <v>MS</v>
          </cell>
        </row>
        <row r="164">
          <cell r="E164">
            <v>3</v>
          </cell>
          <cell r="G164" t="str">
            <v>C10-2180MS</v>
          </cell>
        </row>
        <row r="165">
          <cell r="E165">
            <v>3</v>
          </cell>
          <cell r="G165" t="str">
            <v>00124268MS</v>
          </cell>
        </row>
        <row r="166">
          <cell r="E166">
            <v>5</v>
          </cell>
          <cell r="G166" t="str">
            <v>00091107MS</v>
          </cell>
        </row>
        <row r="167">
          <cell r="E167">
            <v>6</v>
          </cell>
          <cell r="G167" t="str">
            <v>C06-0308MS</v>
          </cell>
        </row>
        <row r="168">
          <cell r="E168">
            <v>7</v>
          </cell>
          <cell r="G168" t="str">
            <v>C10-0833MS</v>
          </cell>
        </row>
        <row r="169">
          <cell r="E169">
            <v>8</v>
          </cell>
          <cell r="G169" t="str">
            <v>00020551MS</v>
          </cell>
        </row>
        <row r="170">
          <cell r="E170">
            <v>9</v>
          </cell>
          <cell r="G170" t="str">
            <v>C06-0466MS</v>
          </cell>
        </row>
      </sheetData>
      <sheetData sheetId="5">
        <row r="1">
          <cell r="E1" t="str">
            <v>Place</v>
          </cell>
          <cell r="G1" t="str">
            <v>LookupHelper</v>
          </cell>
        </row>
        <row r="2">
          <cell r="E2">
            <v>1</v>
          </cell>
          <cell r="G2" t="str">
            <v>C06-0202ME</v>
          </cell>
        </row>
        <row r="3">
          <cell r="E3">
            <v>2</v>
          </cell>
          <cell r="G3" t="str">
            <v>00008980ME</v>
          </cell>
        </row>
        <row r="4">
          <cell r="E4">
            <v>3</v>
          </cell>
          <cell r="G4" t="str">
            <v>00011421ME</v>
          </cell>
        </row>
        <row r="5">
          <cell r="E5">
            <v>3</v>
          </cell>
          <cell r="G5" t="str">
            <v>C13-0079ME</v>
          </cell>
        </row>
        <row r="6">
          <cell r="E6">
            <v>5</v>
          </cell>
          <cell r="G6" t="str">
            <v>C17-1759ME</v>
          </cell>
        </row>
        <row r="7">
          <cell r="E7">
            <v>6</v>
          </cell>
          <cell r="G7" t="str">
            <v>C08-0025ME</v>
          </cell>
        </row>
        <row r="8">
          <cell r="E8">
            <v>7</v>
          </cell>
          <cell r="G8" t="str">
            <v>C06-0008ME</v>
          </cell>
        </row>
        <row r="9">
          <cell r="E9">
            <v>8</v>
          </cell>
          <cell r="G9" t="str">
            <v>C22-6858ME</v>
          </cell>
        </row>
        <row r="10">
          <cell r="E10">
            <v>9</v>
          </cell>
          <cell r="G10" t="str">
            <v>00041480ME</v>
          </cell>
        </row>
        <row r="11">
          <cell r="E11">
            <v>10</v>
          </cell>
          <cell r="G11" t="str">
            <v>C12-1609ME</v>
          </cell>
        </row>
        <row r="12">
          <cell r="E12">
            <v>11</v>
          </cell>
          <cell r="G12" t="str">
            <v>C21-2852ME</v>
          </cell>
        </row>
        <row r="13">
          <cell r="E13">
            <v>12</v>
          </cell>
          <cell r="G13" t="str">
            <v>C10-1238ME</v>
          </cell>
        </row>
        <row r="14">
          <cell r="E14">
            <v>13</v>
          </cell>
          <cell r="G14" t="str">
            <v>00075751ME</v>
          </cell>
        </row>
        <row r="15">
          <cell r="E15">
            <v>14</v>
          </cell>
          <cell r="G15" t="str">
            <v>C19-0029ME</v>
          </cell>
        </row>
        <row r="16">
          <cell r="E16">
            <v>14</v>
          </cell>
          <cell r="G16" t="str">
            <v>C08-1123ME</v>
          </cell>
        </row>
        <row r="17">
          <cell r="E17">
            <v>16</v>
          </cell>
          <cell r="G17" t="str">
            <v>C06-0308ME</v>
          </cell>
        </row>
        <row r="18">
          <cell r="E18">
            <v>17</v>
          </cell>
          <cell r="G18" t="str">
            <v>C18-1773ME</v>
          </cell>
        </row>
        <row r="19">
          <cell r="E19">
            <v>18</v>
          </cell>
          <cell r="G19" t="str">
            <v>C15-1566ME</v>
          </cell>
        </row>
        <row r="20">
          <cell r="E20">
            <v>19</v>
          </cell>
          <cell r="G20" t="str">
            <v>00008736ME</v>
          </cell>
        </row>
        <row r="21">
          <cell r="E21">
            <v>20</v>
          </cell>
          <cell r="G21" t="str">
            <v>00005985ME</v>
          </cell>
        </row>
        <row r="22">
          <cell r="E22">
            <v>21</v>
          </cell>
          <cell r="G22" t="str">
            <v>ME</v>
          </cell>
        </row>
        <row r="23">
          <cell r="E23">
            <v>22</v>
          </cell>
          <cell r="G23" t="str">
            <v>C06-1861ME</v>
          </cell>
        </row>
        <row r="24">
          <cell r="E24">
            <v>23</v>
          </cell>
          <cell r="G24" t="str">
            <v>C17-0750ME</v>
          </cell>
        </row>
        <row r="25">
          <cell r="E25">
            <v>24</v>
          </cell>
          <cell r="G25" t="str">
            <v>C07-1193ME</v>
          </cell>
        </row>
        <row r="26">
          <cell r="E26">
            <v>25</v>
          </cell>
          <cell r="G26" t="str">
            <v>C20-2185ME</v>
          </cell>
        </row>
        <row r="27">
          <cell r="E27">
            <v>26</v>
          </cell>
          <cell r="G27" t="str">
            <v>C07-0590ME</v>
          </cell>
        </row>
        <row r="28">
          <cell r="E28">
            <v>27</v>
          </cell>
          <cell r="G28" t="str">
            <v>C06-0496ME</v>
          </cell>
        </row>
        <row r="29">
          <cell r="E29">
            <v>28</v>
          </cell>
          <cell r="G29" t="str">
            <v>C17-1128ME</v>
          </cell>
        </row>
        <row r="30">
          <cell r="E30">
            <v>29</v>
          </cell>
          <cell r="G30" t="str">
            <v>00001832ME</v>
          </cell>
        </row>
        <row r="31">
          <cell r="E31">
            <v>30</v>
          </cell>
          <cell r="G31" t="str">
            <v>C06-1834ME</v>
          </cell>
        </row>
        <row r="32">
          <cell r="E32">
            <v>31</v>
          </cell>
          <cell r="G32" t="str">
            <v>C17-0107ME</v>
          </cell>
        </row>
        <row r="33">
          <cell r="E33">
            <v>32</v>
          </cell>
          <cell r="G33" t="str">
            <v>C16-1298ME</v>
          </cell>
        </row>
        <row r="34">
          <cell r="E34">
            <v>33</v>
          </cell>
          <cell r="G34" t="str">
            <v>ME</v>
          </cell>
        </row>
        <row r="35">
          <cell r="E35">
            <v>34</v>
          </cell>
          <cell r="G35" t="str">
            <v>00117394ME</v>
          </cell>
        </row>
        <row r="36">
          <cell r="E36">
            <v>35</v>
          </cell>
          <cell r="G36" t="str">
            <v>C13-0031ME</v>
          </cell>
        </row>
        <row r="37">
          <cell r="E37">
            <v>36</v>
          </cell>
          <cell r="G37" t="str">
            <v>00193618ME</v>
          </cell>
        </row>
        <row r="38">
          <cell r="E38">
            <v>37</v>
          </cell>
          <cell r="G38" t="str">
            <v>C08-0140ME</v>
          </cell>
        </row>
        <row r="39">
          <cell r="E39">
            <v>38</v>
          </cell>
          <cell r="G39" t="str">
            <v>ME</v>
          </cell>
        </row>
        <row r="40">
          <cell r="E40">
            <v>39</v>
          </cell>
          <cell r="G40" t="str">
            <v>C08-0819ME</v>
          </cell>
        </row>
        <row r="41">
          <cell r="E41">
            <v>40</v>
          </cell>
          <cell r="G41" t="str">
            <v>C17-1641ME</v>
          </cell>
        </row>
        <row r="42">
          <cell r="E42">
            <v>41</v>
          </cell>
          <cell r="G42" t="str">
            <v>C17-0010ME</v>
          </cell>
        </row>
        <row r="43">
          <cell r="E43">
            <v>42</v>
          </cell>
          <cell r="G43" t="str">
            <v>C09-3073ME</v>
          </cell>
        </row>
        <row r="44">
          <cell r="E44">
            <v>43</v>
          </cell>
          <cell r="G44" t="str">
            <v>C06-4495ME</v>
          </cell>
        </row>
        <row r="45">
          <cell r="E45">
            <v>44</v>
          </cell>
          <cell r="G45" t="str">
            <v>00091107ME</v>
          </cell>
        </row>
        <row r="46">
          <cell r="E46">
            <v>45</v>
          </cell>
          <cell r="G46" t="str">
            <v>C09-1720ME</v>
          </cell>
        </row>
        <row r="47">
          <cell r="E47">
            <v>46</v>
          </cell>
          <cell r="G47" t="str">
            <v>C16-0948ME</v>
          </cell>
        </row>
        <row r="48">
          <cell r="E48">
            <v>47</v>
          </cell>
          <cell r="G48" t="str">
            <v>C15-2221ME</v>
          </cell>
        </row>
        <row r="49">
          <cell r="E49">
            <v>48</v>
          </cell>
          <cell r="G49" t="str">
            <v>C14-0257ME</v>
          </cell>
        </row>
        <row r="50">
          <cell r="E50">
            <v>49</v>
          </cell>
          <cell r="G50" t="str">
            <v>C17-0216ME</v>
          </cell>
        </row>
        <row r="51">
          <cell r="E51">
            <v>50</v>
          </cell>
          <cell r="G51" t="str">
            <v>C21-4810ME</v>
          </cell>
        </row>
        <row r="52">
          <cell r="E52">
            <v>51</v>
          </cell>
          <cell r="G52" t="str">
            <v>00277130ME</v>
          </cell>
        </row>
        <row r="53">
          <cell r="E53">
            <v>52</v>
          </cell>
          <cell r="G53" t="str">
            <v>C11-1863ME</v>
          </cell>
        </row>
        <row r="54">
          <cell r="E54">
            <v>52</v>
          </cell>
          <cell r="G54" t="str">
            <v>00185305ME</v>
          </cell>
        </row>
        <row r="55">
          <cell r="E55">
            <v>54</v>
          </cell>
          <cell r="G55" t="str">
            <v>C06-0466ME</v>
          </cell>
        </row>
        <row r="56">
          <cell r="E56">
            <v>54</v>
          </cell>
          <cell r="G56" t="str">
            <v>00151458ME</v>
          </cell>
        </row>
        <row r="57">
          <cell r="E57">
            <v>56</v>
          </cell>
          <cell r="G57" t="str">
            <v>00020551ME</v>
          </cell>
        </row>
        <row r="58">
          <cell r="E58">
            <v>57</v>
          </cell>
          <cell r="G58" t="str">
            <v>C06-0371ME</v>
          </cell>
        </row>
        <row r="59">
          <cell r="E59">
            <v>57</v>
          </cell>
          <cell r="G59" t="str">
            <v>C10-0833ME</v>
          </cell>
        </row>
        <row r="60">
          <cell r="E60">
            <v>59</v>
          </cell>
          <cell r="G60" t="str">
            <v>C21-3974ME</v>
          </cell>
        </row>
        <row r="61">
          <cell r="E61">
            <v>60</v>
          </cell>
          <cell r="G61" t="str">
            <v>C15-0012ME</v>
          </cell>
        </row>
        <row r="62">
          <cell r="E62">
            <v>1</v>
          </cell>
          <cell r="G62" t="str">
            <v>C09-0774WF</v>
          </cell>
        </row>
        <row r="63">
          <cell r="E63">
            <v>2</v>
          </cell>
          <cell r="G63" t="str">
            <v>00003771WF</v>
          </cell>
        </row>
        <row r="64">
          <cell r="E64">
            <v>3</v>
          </cell>
          <cell r="G64" t="str">
            <v>00099262WF</v>
          </cell>
        </row>
        <row r="65">
          <cell r="E65">
            <v>3</v>
          </cell>
          <cell r="G65" t="str">
            <v>C19-1218WF</v>
          </cell>
        </row>
        <row r="66">
          <cell r="E66">
            <v>5</v>
          </cell>
          <cell r="G66" t="str">
            <v>00072818WF</v>
          </cell>
        </row>
        <row r="67">
          <cell r="E67">
            <v>6</v>
          </cell>
          <cell r="G67" t="str">
            <v>00025242WF</v>
          </cell>
        </row>
        <row r="68">
          <cell r="E68">
            <v>7</v>
          </cell>
          <cell r="G68" t="str">
            <v>00079594WF</v>
          </cell>
        </row>
        <row r="69">
          <cell r="E69">
            <v>8</v>
          </cell>
          <cell r="G69" t="str">
            <v>00025283WF</v>
          </cell>
        </row>
        <row r="70">
          <cell r="E70">
            <v>9</v>
          </cell>
          <cell r="G70" t="str">
            <v>01971001WF</v>
          </cell>
        </row>
        <row r="71">
          <cell r="E71">
            <v>10</v>
          </cell>
          <cell r="G71" t="str">
            <v>C21-4273WF</v>
          </cell>
        </row>
        <row r="72">
          <cell r="E72">
            <v>11</v>
          </cell>
          <cell r="G72" t="str">
            <v>C14-0523WF</v>
          </cell>
        </row>
        <row r="73">
          <cell r="E73">
            <v>12</v>
          </cell>
          <cell r="G73" t="str">
            <v>00095349WF</v>
          </cell>
        </row>
        <row r="74">
          <cell r="E74">
            <v>13</v>
          </cell>
          <cell r="G74" t="str">
            <v>00133415WF</v>
          </cell>
        </row>
        <row r="75">
          <cell r="E75">
            <v>14</v>
          </cell>
          <cell r="G75" t="str">
            <v>00002167WF</v>
          </cell>
        </row>
        <row r="76">
          <cell r="E76">
            <v>15</v>
          </cell>
          <cell r="G76" t="str">
            <v>C19-1072WF</v>
          </cell>
        </row>
        <row r="77">
          <cell r="E77">
            <v>16</v>
          </cell>
          <cell r="G77" t="str">
            <v>C14-0384WF</v>
          </cell>
        </row>
        <row r="78">
          <cell r="E78">
            <v>17</v>
          </cell>
          <cell r="G78" t="str">
            <v>00065585WF</v>
          </cell>
        </row>
        <row r="79">
          <cell r="E79">
            <v>18</v>
          </cell>
          <cell r="G79" t="str">
            <v>C20-2738WF</v>
          </cell>
        </row>
        <row r="80">
          <cell r="E80">
            <v>19</v>
          </cell>
          <cell r="G80" t="str">
            <v>C16-1508WF</v>
          </cell>
        </row>
        <row r="81">
          <cell r="E81">
            <v>20</v>
          </cell>
          <cell r="G81" t="str">
            <v>00134802WF</v>
          </cell>
        </row>
        <row r="82">
          <cell r="E82">
            <v>21</v>
          </cell>
          <cell r="G82" t="str">
            <v>00134744WF</v>
          </cell>
        </row>
        <row r="83">
          <cell r="E83">
            <v>22</v>
          </cell>
          <cell r="G83" t="str">
            <v>C12-1977WF</v>
          </cell>
        </row>
        <row r="84">
          <cell r="E84">
            <v>1</v>
          </cell>
          <cell r="G84" t="str">
            <v>00202947WS</v>
          </cell>
        </row>
        <row r="85">
          <cell r="E85">
            <v>2</v>
          </cell>
          <cell r="G85" t="str">
            <v>01971001WS</v>
          </cell>
        </row>
        <row r="86">
          <cell r="E86">
            <v>3</v>
          </cell>
          <cell r="G86" t="str">
            <v>00035086WS</v>
          </cell>
        </row>
        <row r="87">
          <cell r="E87">
            <v>3</v>
          </cell>
          <cell r="G87" t="str">
            <v>00008634WS</v>
          </cell>
        </row>
        <row r="88">
          <cell r="E88">
            <v>5</v>
          </cell>
          <cell r="G88" t="str">
            <v>C21-3533WS</v>
          </cell>
        </row>
        <row r="89">
          <cell r="E89">
            <v>6</v>
          </cell>
          <cell r="G89" t="str">
            <v>00031835WS</v>
          </cell>
        </row>
        <row r="90">
          <cell r="E90">
            <v>7</v>
          </cell>
          <cell r="G90" t="str">
            <v>00142085WS</v>
          </cell>
        </row>
        <row r="91">
          <cell r="E91">
            <v>8</v>
          </cell>
          <cell r="G91" t="str">
            <v>C08-1420WS</v>
          </cell>
        </row>
        <row r="92">
          <cell r="E92">
            <v>9</v>
          </cell>
          <cell r="G92" t="str">
            <v>00202910WS</v>
          </cell>
        </row>
        <row r="93">
          <cell r="E93">
            <v>10</v>
          </cell>
          <cell r="G93" t="str">
            <v>00164626WS</v>
          </cell>
        </row>
        <row r="94">
          <cell r="E94">
            <v>11</v>
          </cell>
          <cell r="G94" t="str">
            <v>00003771WS</v>
          </cell>
        </row>
        <row r="95">
          <cell r="E95">
            <v>12</v>
          </cell>
          <cell r="G95" t="str">
            <v>00025283WS</v>
          </cell>
        </row>
        <row r="96">
          <cell r="E96">
            <v>13</v>
          </cell>
          <cell r="G96" t="str">
            <v>00162175WS</v>
          </cell>
        </row>
        <row r="97">
          <cell r="E97">
            <v>14</v>
          </cell>
          <cell r="G97" t="str">
            <v>C08-1104WS</v>
          </cell>
        </row>
        <row r="98">
          <cell r="E98">
            <v>15</v>
          </cell>
          <cell r="G98" t="str">
            <v>00134802WS</v>
          </cell>
        </row>
        <row r="99">
          <cell r="E99">
            <v>16</v>
          </cell>
          <cell r="G99" t="str">
            <v>00266797WS</v>
          </cell>
        </row>
        <row r="100">
          <cell r="E100">
            <v>17</v>
          </cell>
          <cell r="G100" t="str">
            <v>00257133WS</v>
          </cell>
        </row>
        <row r="101">
          <cell r="E101">
            <v>18</v>
          </cell>
          <cell r="G101" t="str">
            <v>WS</v>
          </cell>
        </row>
        <row r="102">
          <cell r="E102">
            <v>19</v>
          </cell>
          <cell r="G102" t="str">
            <v>C14-0384WS</v>
          </cell>
        </row>
        <row r="103">
          <cell r="E103">
            <v>20</v>
          </cell>
          <cell r="G103" t="str">
            <v>00071012WS</v>
          </cell>
        </row>
        <row r="104">
          <cell r="E104">
            <v>21</v>
          </cell>
          <cell r="G104" t="str">
            <v>00063959WS</v>
          </cell>
        </row>
        <row r="105">
          <cell r="E105">
            <v>22</v>
          </cell>
          <cell r="G105" t="str">
            <v>C12-1977WS</v>
          </cell>
        </row>
        <row r="106">
          <cell r="E106">
            <v>23</v>
          </cell>
          <cell r="G106" t="str">
            <v>00134744WS</v>
          </cell>
        </row>
        <row r="107">
          <cell r="E107">
            <v>24</v>
          </cell>
          <cell r="G107" t="str">
            <v>00133415WS</v>
          </cell>
        </row>
        <row r="108">
          <cell r="E108">
            <v>1</v>
          </cell>
          <cell r="G108" t="str">
            <v>00190419MF</v>
          </cell>
        </row>
        <row r="109">
          <cell r="E109">
            <v>2</v>
          </cell>
          <cell r="G109" t="str">
            <v>C08-1826MF</v>
          </cell>
        </row>
        <row r="110">
          <cell r="E110">
            <v>3</v>
          </cell>
          <cell r="G110" t="str">
            <v>00001237MF</v>
          </cell>
        </row>
        <row r="111">
          <cell r="E111">
            <v>3</v>
          </cell>
          <cell r="G111" t="str">
            <v>00075751MF</v>
          </cell>
        </row>
        <row r="112">
          <cell r="E112">
            <v>5</v>
          </cell>
          <cell r="G112" t="str">
            <v>C17-0156MF</v>
          </cell>
        </row>
        <row r="113">
          <cell r="E113">
            <v>6</v>
          </cell>
          <cell r="G113" t="str">
            <v>C08-0140MF</v>
          </cell>
        </row>
        <row r="114">
          <cell r="E114">
            <v>7</v>
          </cell>
          <cell r="G114" t="str">
            <v>00002938MF</v>
          </cell>
        </row>
        <row r="115">
          <cell r="E115">
            <v>8</v>
          </cell>
          <cell r="G115" t="str">
            <v>00013349MF</v>
          </cell>
        </row>
        <row r="116">
          <cell r="E116">
            <v>9</v>
          </cell>
          <cell r="G116" t="str">
            <v>C12-1254MF</v>
          </cell>
        </row>
        <row r="117">
          <cell r="E117">
            <v>10</v>
          </cell>
          <cell r="G117" t="str">
            <v>C19-0465MF</v>
          </cell>
        </row>
        <row r="118">
          <cell r="E118">
            <v>11</v>
          </cell>
          <cell r="G118" t="str">
            <v>C19-1093MF</v>
          </cell>
        </row>
        <row r="119">
          <cell r="E119">
            <v>12</v>
          </cell>
          <cell r="G119" t="str">
            <v>00021463MF</v>
          </cell>
        </row>
        <row r="120">
          <cell r="E120">
            <v>13</v>
          </cell>
          <cell r="G120" t="str">
            <v>00288349MF</v>
          </cell>
        </row>
        <row r="121">
          <cell r="E121">
            <v>14</v>
          </cell>
          <cell r="G121" t="str">
            <v>MF</v>
          </cell>
        </row>
        <row r="122">
          <cell r="E122">
            <v>15</v>
          </cell>
          <cell r="G122" t="str">
            <v>C06-0371MF</v>
          </cell>
        </row>
        <row r="123">
          <cell r="E123">
            <v>16</v>
          </cell>
          <cell r="G123" t="str">
            <v>00008736MF</v>
          </cell>
        </row>
        <row r="124">
          <cell r="E124">
            <v>17</v>
          </cell>
          <cell r="G124" t="str">
            <v>00091107MF</v>
          </cell>
        </row>
        <row r="125">
          <cell r="E125">
            <v>18</v>
          </cell>
          <cell r="G125" t="str">
            <v>00194060MF</v>
          </cell>
        </row>
        <row r="126">
          <cell r="E126">
            <v>19</v>
          </cell>
          <cell r="G126" t="str">
            <v>C06-0308MF</v>
          </cell>
        </row>
        <row r="127">
          <cell r="E127">
            <v>20</v>
          </cell>
          <cell r="G127" t="str">
            <v>C14-1856MF</v>
          </cell>
        </row>
        <row r="128">
          <cell r="E128">
            <v>21</v>
          </cell>
          <cell r="G128" t="str">
            <v>C06-3216MF</v>
          </cell>
        </row>
        <row r="129">
          <cell r="E129">
            <v>22</v>
          </cell>
          <cell r="G129" t="str">
            <v>00165674MF</v>
          </cell>
        </row>
        <row r="130">
          <cell r="E130">
            <v>23</v>
          </cell>
          <cell r="G130" t="str">
            <v>00041819MF</v>
          </cell>
        </row>
        <row r="131">
          <cell r="E131">
            <v>24</v>
          </cell>
          <cell r="G131" t="str">
            <v>MF</v>
          </cell>
        </row>
        <row r="132">
          <cell r="E132">
            <v>25</v>
          </cell>
          <cell r="G132" t="str">
            <v>C06-0787MF</v>
          </cell>
        </row>
        <row r="133">
          <cell r="E133">
            <v>26</v>
          </cell>
          <cell r="G133" t="str">
            <v>C17-0216MF</v>
          </cell>
        </row>
        <row r="134">
          <cell r="E134">
            <v>27</v>
          </cell>
          <cell r="G134" t="str">
            <v>00151458MF</v>
          </cell>
        </row>
        <row r="135">
          <cell r="E135">
            <v>28</v>
          </cell>
          <cell r="G135" t="str">
            <v>00328041MF</v>
          </cell>
        </row>
        <row r="136">
          <cell r="E136">
            <v>29</v>
          </cell>
          <cell r="G136" t="str">
            <v>C06-4495MF</v>
          </cell>
        </row>
        <row r="137">
          <cell r="E137">
            <v>30</v>
          </cell>
          <cell r="G137" t="str">
            <v>C06-0172MF</v>
          </cell>
        </row>
        <row r="138">
          <cell r="E138">
            <v>31</v>
          </cell>
          <cell r="G138" t="str">
            <v>00083042MF</v>
          </cell>
        </row>
        <row r="139">
          <cell r="E139">
            <v>32</v>
          </cell>
          <cell r="G139" t="str">
            <v>C22-7188MF</v>
          </cell>
        </row>
        <row r="140">
          <cell r="E140">
            <v>33</v>
          </cell>
          <cell r="G140" t="str">
            <v>00341267MF</v>
          </cell>
        </row>
        <row r="141">
          <cell r="E141">
            <v>34</v>
          </cell>
          <cell r="G141" t="str">
            <v>C06-3208MF</v>
          </cell>
        </row>
        <row r="142">
          <cell r="E142">
            <v>35</v>
          </cell>
          <cell r="G142" t="str">
            <v>00020551MF</v>
          </cell>
        </row>
        <row r="143">
          <cell r="E143">
            <v>1</v>
          </cell>
          <cell r="G143" t="str">
            <v>C06-1911WE</v>
          </cell>
        </row>
        <row r="144">
          <cell r="E144">
            <v>2</v>
          </cell>
          <cell r="G144" t="str">
            <v>00012277WE</v>
          </cell>
        </row>
        <row r="145">
          <cell r="E145">
            <v>3</v>
          </cell>
          <cell r="G145" t="str">
            <v>00054823WE</v>
          </cell>
        </row>
        <row r="146">
          <cell r="E146">
            <v>3</v>
          </cell>
          <cell r="G146" t="str">
            <v>0194592.WE</v>
          </cell>
        </row>
        <row r="147">
          <cell r="E147">
            <v>5</v>
          </cell>
          <cell r="G147" t="str">
            <v>00043059WE</v>
          </cell>
        </row>
        <row r="148">
          <cell r="E148">
            <v>6</v>
          </cell>
          <cell r="G148" t="str">
            <v>00085181WE</v>
          </cell>
        </row>
        <row r="149">
          <cell r="E149">
            <v>7</v>
          </cell>
          <cell r="G149" t="str">
            <v>C06-0363WE</v>
          </cell>
        </row>
        <row r="150">
          <cell r="E150">
            <v>8</v>
          </cell>
          <cell r="G150" t="str">
            <v>C18-0322WE</v>
          </cell>
        </row>
        <row r="151">
          <cell r="E151">
            <v>9</v>
          </cell>
          <cell r="G151" t="str">
            <v>00014753WE</v>
          </cell>
        </row>
        <row r="152">
          <cell r="E152">
            <v>10</v>
          </cell>
          <cell r="G152" t="str">
            <v>C21-4287WE</v>
          </cell>
        </row>
        <row r="153">
          <cell r="E153">
            <v>11</v>
          </cell>
          <cell r="G153" t="str">
            <v>00042044WE</v>
          </cell>
        </row>
        <row r="154">
          <cell r="E154">
            <v>12</v>
          </cell>
          <cell r="G154" t="str">
            <v>00223538WE</v>
          </cell>
        </row>
        <row r="155">
          <cell r="E155">
            <v>13</v>
          </cell>
          <cell r="G155" t="str">
            <v>00088052WE</v>
          </cell>
        </row>
        <row r="156">
          <cell r="E156">
            <v>14</v>
          </cell>
          <cell r="G156" t="str">
            <v>00013167WE</v>
          </cell>
        </row>
        <row r="157">
          <cell r="E157">
            <v>15</v>
          </cell>
          <cell r="G157" t="str">
            <v>C14-0523WE</v>
          </cell>
        </row>
        <row r="158">
          <cell r="E158">
            <v>16</v>
          </cell>
          <cell r="G158" t="str">
            <v>C13-0460WE</v>
          </cell>
        </row>
        <row r="159">
          <cell r="E159">
            <v>17</v>
          </cell>
          <cell r="G159" t="str">
            <v>C15-0350WE</v>
          </cell>
        </row>
        <row r="160">
          <cell r="E160">
            <v>18</v>
          </cell>
          <cell r="G160" t="str">
            <v>C18-0585WE</v>
          </cell>
        </row>
        <row r="161">
          <cell r="E161">
            <v>19</v>
          </cell>
          <cell r="G161" t="str">
            <v>00116522WE</v>
          </cell>
        </row>
        <row r="162">
          <cell r="E162">
            <v>20</v>
          </cell>
          <cell r="G162" t="str">
            <v>00128689WE</v>
          </cell>
        </row>
        <row r="163">
          <cell r="E163">
            <v>21</v>
          </cell>
          <cell r="G163" t="str">
            <v>C06-1931WE</v>
          </cell>
        </row>
        <row r="164">
          <cell r="E164">
            <v>22</v>
          </cell>
          <cell r="G164" t="str">
            <v>00007726WE</v>
          </cell>
        </row>
        <row r="165">
          <cell r="E165">
            <v>23</v>
          </cell>
          <cell r="G165" t="str">
            <v>C19-1841WE</v>
          </cell>
        </row>
        <row r="166">
          <cell r="E166">
            <v>24</v>
          </cell>
          <cell r="G166" t="str">
            <v>C21-3445WE</v>
          </cell>
        </row>
        <row r="167">
          <cell r="E167">
            <v>25</v>
          </cell>
          <cell r="G167" t="str">
            <v>C14-0384WE</v>
          </cell>
        </row>
        <row r="168">
          <cell r="E168">
            <v>26</v>
          </cell>
          <cell r="G168" t="str">
            <v>C21-4273WE</v>
          </cell>
        </row>
        <row r="169">
          <cell r="E169">
            <v>27</v>
          </cell>
          <cell r="G169" t="str">
            <v>C20-2379WE</v>
          </cell>
        </row>
        <row r="170">
          <cell r="E170">
            <v>28</v>
          </cell>
          <cell r="G170" t="str">
            <v>C19-1967WE</v>
          </cell>
        </row>
        <row r="171">
          <cell r="E171">
            <v>29</v>
          </cell>
          <cell r="G171" t="str">
            <v>C20-2396WE</v>
          </cell>
        </row>
        <row r="172">
          <cell r="E172">
            <v>30</v>
          </cell>
          <cell r="G172" t="str">
            <v>00134802WE</v>
          </cell>
        </row>
        <row r="173">
          <cell r="E173">
            <v>31</v>
          </cell>
          <cell r="G173" t="str">
            <v>C17-1385WE</v>
          </cell>
        </row>
        <row r="174">
          <cell r="E174">
            <v>32</v>
          </cell>
          <cell r="G174" t="str">
            <v>00116753WE</v>
          </cell>
        </row>
        <row r="175">
          <cell r="E175">
            <v>33</v>
          </cell>
          <cell r="G175" t="str">
            <v>00134744WE</v>
          </cell>
        </row>
        <row r="176">
          <cell r="E176">
            <v>34</v>
          </cell>
          <cell r="G176" t="str">
            <v>C22-7501WE</v>
          </cell>
        </row>
        <row r="177">
          <cell r="E177">
            <v>35</v>
          </cell>
          <cell r="G177" t="str">
            <v>C12-1977WE</v>
          </cell>
        </row>
        <row r="178">
          <cell r="E178">
            <v>1</v>
          </cell>
          <cell r="G178" t="str">
            <v>C15-0038MS</v>
          </cell>
        </row>
        <row r="179">
          <cell r="E179">
            <v>2</v>
          </cell>
          <cell r="G179" t="str">
            <v>C13-1022MS</v>
          </cell>
        </row>
        <row r="180">
          <cell r="E180">
            <v>3</v>
          </cell>
          <cell r="G180" t="str">
            <v>C06-2379MS</v>
          </cell>
        </row>
        <row r="181">
          <cell r="E181">
            <v>3</v>
          </cell>
          <cell r="G181" t="str">
            <v>00203259MS</v>
          </cell>
        </row>
        <row r="182">
          <cell r="E182">
            <v>5</v>
          </cell>
          <cell r="G182" t="str">
            <v>MS</v>
          </cell>
        </row>
        <row r="183">
          <cell r="E183">
            <v>6</v>
          </cell>
          <cell r="G183" t="str">
            <v>C19-0751MS</v>
          </cell>
        </row>
        <row r="184">
          <cell r="E184">
            <v>7</v>
          </cell>
          <cell r="G184" t="str">
            <v>C06-0503MS</v>
          </cell>
        </row>
        <row r="185">
          <cell r="E185">
            <v>8</v>
          </cell>
          <cell r="G185" t="str">
            <v>00179234MS</v>
          </cell>
        </row>
        <row r="186">
          <cell r="E186">
            <v>9</v>
          </cell>
          <cell r="G186" t="str">
            <v>C19-0327MS</v>
          </cell>
        </row>
        <row r="187">
          <cell r="E187">
            <v>10</v>
          </cell>
          <cell r="G187" t="str">
            <v>C06-0165MS</v>
          </cell>
        </row>
        <row r="188">
          <cell r="E188">
            <v>11</v>
          </cell>
          <cell r="G188" t="str">
            <v>00264582MS</v>
          </cell>
        </row>
        <row r="189">
          <cell r="E189">
            <v>12</v>
          </cell>
          <cell r="G189" t="str">
            <v>MS</v>
          </cell>
        </row>
        <row r="190">
          <cell r="E190">
            <v>13</v>
          </cell>
          <cell r="G190" t="str">
            <v>C06-0371MS</v>
          </cell>
        </row>
        <row r="191">
          <cell r="E191">
            <v>14</v>
          </cell>
          <cell r="G191" t="str">
            <v>C10-2180MS</v>
          </cell>
        </row>
        <row r="192">
          <cell r="E192">
            <v>15</v>
          </cell>
          <cell r="G192" t="str">
            <v>00008736MS</v>
          </cell>
        </row>
        <row r="193">
          <cell r="E193">
            <v>16</v>
          </cell>
          <cell r="G193" t="str">
            <v>MS</v>
          </cell>
        </row>
        <row r="194">
          <cell r="E194">
            <v>17</v>
          </cell>
          <cell r="G194" t="str">
            <v>C16-0066MS</v>
          </cell>
        </row>
        <row r="195">
          <cell r="E195">
            <v>18</v>
          </cell>
          <cell r="G195" t="str">
            <v>00124268MS</v>
          </cell>
        </row>
        <row r="196">
          <cell r="E196">
            <v>19</v>
          </cell>
          <cell r="G196" t="str">
            <v>00091107MS</v>
          </cell>
        </row>
        <row r="197">
          <cell r="E197">
            <v>20</v>
          </cell>
          <cell r="G197" t="str">
            <v>C07-0297MS</v>
          </cell>
        </row>
        <row r="198">
          <cell r="E198">
            <v>21</v>
          </cell>
          <cell r="G198" t="str">
            <v>00185305MS</v>
          </cell>
        </row>
        <row r="199">
          <cell r="E199">
            <v>22</v>
          </cell>
          <cell r="G199" t="str">
            <v>C06-0308MS</v>
          </cell>
        </row>
        <row r="200">
          <cell r="E200">
            <v>23</v>
          </cell>
          <cell r="G200" t="str">
            <v>C10-0833MS</v>
          </cell>
        </row>
        <row r="201">
          <cell r="E201">
            <v>24</v>
          </cell>
          <cell r="G201" t="str">
            <v>C17-0017MS</v>
          </cell>
        </row>
        <row r="202">
          <cell r="E202">
            <v>25</v>
          </cell>
          <cell r="G202" t="str">
            <v>00151458MS</v>
          </cell>
        </row>
        <row r="203">
          <cell r="E203">
            <v>26</v>
          </cell>
          <cell r="G203" t="str">
            <v>C07-0590MS</v>
          </cell>
        </row>
        <row r="204">
          <cell r="E204">
            <v>27</v>
          </cell>
          <cell r="G204" t="str">
            <v>00193618MS</v>
          </cell>
        </row>
        <row r="205">
          <cell r="E205">
            <v>28</v>
          </cell>
          <cell r="G205" t="str">
            <v>C17-0216MS</v>
          </cell>
        </row>
        <row r="206">
          <cell r="E206">
            <v>29</v>
          </cell>
          <cell r="G206" t="str">
            <v>00020551MS</v>
          </cell>
        </row>
        <row r="207">
          <cell r="E207">
            <v>30</v>
          </cell>
          <cell r="G207" t="str">
            <v>C06-0466MS</v>
          </cell>
        </row>
      </sheetData>
      <sheetData sheetId="6">
        <row r="1">
          <cell r="C1" t="str">
            <v>Place</v>
          </cell>
          <cell r="E1" t="str">
            <v>LookupHelper</v>
          </cell>
        </row>
        <row r="2">
          <cell r="C2">
            <v>1</v>
          </cell>
          <cell r="E2" t="str">
            <v>C08-1826MF</v>
          </cell>
        </row>
        <row r="3">
          <cell r="C3">
            <v>2</v>
          </cell>
          <cell r="E3" t="str">
            <v>C22-5659MF</v>
          </cell>
        </row>
        <row r="4">
          <cell r="C4">
            <v>3</v>
          </cell>
          <cell r="E4" t="str">
            <v>C17-0156MF</v>
          </cell>
        </row>
        <row r="5">
          <cell r="C5">
            <v>3</v>
          </cell>
          <cell r="E5" t="str">
            <v>C18-1673MF</v>
          </cell>
        </row>
        <row r="6">
          <cell r="C6">
            <v>5</v>
          </cell>
          <cell r="E6" t="str">
            <v>C13-1203MF</v>
          </cell>
        </row>
        <row r="7">
          <cell r="C7">
            <v>6</v>
          </cell>
          <cell r="E7" t="str">
            <v>C16-0568MF</v>
          </cell>
        </row>
        <row r="8">
          <cell r="C8">
            <v>7</v>
          </cell>
          <cell r="E8" t="str">
            <v>C06-0371MF</v>
          </cell>
        </row>
        <row r="9">
          <cell r="C9">
            <v>8</v>
          </cell>
          <cell r="E9" t="str">
            <v>C07-0718MF</v>
          </cell>
        </row>
        <row r="10">
          <cell r="C10">
            <v>9</v>
          </cell>
          <cell r="E10" t="str">
            <v>C06-4495MF</v>
          </cell>
        </row>
        <row r="11">
          <cell r="C11">
            <v>10</v>
          </cell>
          <cell r="E11" t="str">
            <v>C17-0216MF</v>
          </cell>
        </row>
        <row r="12">
          <cell r="C12">
            <v>1</v>
          </cell>
          <cell r="E12" t="str">
            <v>C06-0363WE</v>
          </cell>
        </row>
        <row r="13">
          <cell r="C13">
            <v>2</v>
          </cell>
          <cell r="E13" t="str">
            <v>C19-1841WE</v>
          </cell>
        </row>
        <row r="14">
          <cell r="C14">
            <v>3</v>
          </cell>
          <cell r="E14" t="str">
            <v>C06-1931WE</v>
          </cell>
        </row>
        <row r="15">
          <cell r="C15">
            <v>3</v>
          </cell>
          <cell r="E15" t="str">
            <v>C06-1911WE</v>
          </cell>
        </row>
        <row r="16">
          <cell r="C16">
            <v>5</v>
          </cell>
          <cell r="E16" t="str">
            <v>C18-0585WE</v>
          </cell>
        </row>
        <row r="17">
          <cell r="C17">
            <v>6</v>
          </cell>
          <cell r="E17" t="str">
            <v>C16-2010WE</v>
          </cell>
        </row>
        <row r="18">
          <cell r="C18">
            <v>7</v>
          </cell>
          <cell r="E18" t="str">
            <v>C13-0460WE</v>
          </cell>
        </row>
        <row r="19">
          <cell r="C19">
            <v>8</v>
          </cell>
          <cell r="E19" t="str">
            <v>C21-4287WE</v>
          </cell>
        </row>
        <row r="20">
          <cell r="C20">
            <v>9</v>
          </cell>
          <cell r="E20" t="str">
            <v>C18-0322WE</v>
          </cell>
        </row>
        <row r="21">
          <cell r="C21">
            <v>10</v>
          </cell>
          <cell r="E21" t="str">
            <v>C14-0523WE</v>
          </cell>
        </row>
        <row r="22">
          <cell r="C22">
            <v>11</v>
          </cell>
          <cell r="E22" t="str">
            <v>C14-0384WE</v>
          </cell>
        </row>
        <row r="23">
          <cell r="C23">
            <v>12</v>
          </cell>
          <cell r="E23" t="str">
            <v>C06-0628WE</v>
          </cell>
        </row>
        <row r="24">
          <cell r="C24">
            <v>13</v>
          </cell>
          <cell r="E24" t="str">
            <v>C16-1971WE</v>
          </cell>
        </row>
        <row r="25">
          <cell r="C25">
            <v>14</v>
          </cell>
          <cell r="E25" t="str">
            <v>C15-0350WE</v>
          </cell>
        </row>
        <row r="26">
          <cell r="C26">
            <v>15</v>
          </cell>
          <cell r="E26" t="str">
            <v>C20-2379WE</v>
          </cell>
        </row>
        <row r="27">
          <cell r="C27">
            <v>16</v>
          </cell>
          <cell r="E27" t="str">
            <v>C20-2396WE</v>
          </cell>
        </row>
        <row r="28">
          <cell r="C28">
            <v>17</v>
          </cell>
          <cell r="E28" t="str">
            <v>C07-0804WE</v>
          </cell>
        </row>
        <row r="29">
          <cell r="C29">
            <v>18</v>
          </cell>
          <cell r="E29" t="str">
            <v>C17-1385WE</v>
          </cell>
        </row>
        <row r="30">
          <cell r="C30">
            <v>19</v>
          </cell>
          <cell r="E30" t="str">
            <v>C18-0487WE</v>
          </cell>
        </row>
        <row r="31">
          <cell r="C31">
            <v>20</v>
          </cell>
          <cell r="E31" t="str">
            <v>C22-5430WE</v>
          </cell>
        </row>
        <row r="34">
          <cell r="C34">
            <v>1</v>
          </cell>
          <cell r="E34" t="str">
            <v>C09-0774WF</v>
          </cell>
        </row>
        <row r="35">
          <cell r="C35">
            <v>2</v>
          </cell>
          <cell r="E35" t="str">
            <v>C18-0352WF</v>
          </cell>
        </row>
        <row r="36">
          <cell r="C36">
            <v>3</v>
          </cell>
          <cell r="E36" t="str">
            <v>C14-0523WF</v>
          </cell>
        </row>
        <row r="37">
          <cell r="C37">
            <v>3</v>
          </cell>
          <cell r="E37" t="str">
            <v>C19-1218WF</v>
          </cell>
        </row>
        <row r="38">
          <cell r="C38">
            <v>5</v>
          </cell>
          <cell r="E38" t="str">
            <v>C15-0058WF</v>
          </cell>
        </row>
        <row r="39">
          <cell r="C39">
            <v>6</v>
          </cell>
          <cell r="E39" t="str">
            <v>C18-1192WF</v>
          </cell>
        </row>
        <row r="40">
          <cell r="C40">
            <v>7</v>
          </cell>
          <cell r="E40" t="str">
            <v>C06-0628WF</v>
          </cell>
        </row>
        <row r="42">
          <cell r="C42">
            <v>1</v>
          </cell>
          <cell r="E42" t="str">
            <v>C15-0038MS</v>
          </cell>
        </row>
        <row r="43">
          <cell r="C43">
            <v>2</v>
          </cell>
          <cell r="E43" t="str">
            <v>C06-0399MS</v>
          </cell>
        </row>
        <row r="44">
          <cell r="C44">
            <v>3</v>
          </cell>
          <cell r="E44" t="str">
            <v>C19-0751MS</v>
          </cell>
        </row>
        <row r="45">
          <cell r="C45">
            <v>3</v>
          </cell>
          <cell r="E45" t="str">
            <v>C16-0568MS</v>
          </cell>
        </row>
        <row r="46">
          <cell r="C46">
            <v>4</v>
          </cell>
          <cell r="E46" t="str">
            <v>C19-0327MS</v>
          </cell>
        </row>
        <row r="47">
          <cell r="C47">
            <v>5</v>
          </cell>
          <cell r="E47" t="str">
            <v>C22-7044MS</v>
          </cell>
        </row>
        <row r="48">
          <cell r="C48">
            <v>6</v>
          </cell>
          <cell r="E48" t="str">
            <v>C10-2180MS</v>
          </cell>
        </row>
        <row r="49">
          <cell r="C49">
            <v>7</v>
          </cell>
          <cell r="E49" t="str">
            <v>C17-0104MS</v>
          </cell>
        </row>
        <row r="50">
          <cell r="C50">
            <v>8</v>
          </cell>
          <cell r="E50" t="str">
            <v>C20-2670MS</v>
          </cell>
        </row>
        <row r="51">
          <cell r="C51">
            <v>9</v>
          </cell>
          <cell r="E51" t="str">
            <v>C22-5905MS</v>
          </cell>
        </row>
        <row r="52">
          <cell r="C52">
            <v>10</v>
          </cell>
          <cell r="E52" t="str">
            <v>C17-0216MS</v>
          </cell>
        </row>
        <row r="54">
          <cell r="C54">
            <v>1</v>
          </cell>
          <cell r="E54" t="str">
            <v>C21-3533WS</v>
          </cell>
        </row>
        <row r="55">
          <cell r="C55">
            <v>2</v>
          </cell>
          <cell r="E55" t="str">
            <v>C08-1104WS</v>
          </cell>
        </row>
        <row r="56">
          <cell r="C56">
            <v>3</v>
          </cell>
          <cell r="E56" t="str">
            <v>C14-0384WS</v>
          </cell>
        </row>
        <row r="57">
          <cell r="C57">
            <v>3</v>
          </cell>
          <cell r="E57" t="str">
            <v>C06-1931WS</v>
          </cell>
        </row>
        <row r="58">
          <cell r="C58">
            <v>5</v>
          </cell>
          <cell r="E58" t="str">
            <v>C06-0628WS</v>
          </cell>
        </row>
        <row r="60">
          <cell r="C60">
            <v>1</v>
          </cell>
          <cell r="E60" t="str">
            <v>C21-2852ME</v>
          </cell>
        </row>
        <row r="61">
          <cell r="C61">
            <v>2</v>
          </cell>
          <cell r="E61" t="str">
            <v>C06-0008ME</v>
          </cell>
        </row>
        <row r="62">
          <cell r="C62">
            <v>3</v>
          </cell>
          <cell r="E62" t="str">
            <v>C17-1641ME</v>
          </cell>
        </row>
        <row r="63">
          <cell r="C63">
            <v>3</v>
          </cell>
          <cell r="E63" t="str">
            <v>C22-6059ME</v>
          </cell>
        </row>
        <row r="64">
          <cell r="C64">
            <v>5</v>
          </cell>
          <cell r="E64" t="str">
            <v>C15-1205ME</v>
          </cell>
        </row>
        <row r="65">
          <cell r="C65">
            <v>6</v>
          </cell>
          <cell r="E65" t="str">
            <v>C06-0402ME</v>
          </cell>
        </row>
        <row r="66">
          <cell r="C66">
            <v>7</v>
          </cell>
          <cell r="E66" t="str">
            <v>C19-0029ME</v>
          </cell>
        </row>
        <row r="67">
          <cell r="C67">
            <v>8</v>
          </cell>
          <cell r="E67" t="str">
            <v>C12-1609ME</v>
          </cell>
        </row>
        <row r="68">
          <cell r="C68">
            <v>9</v>
          </cell>
          <cell r="E68" t="str">
            <v>C06-3669ME</v>
          </cell>
        </row>
        <row r="69">
          <cell r="C69">
            <v>10</v>
          </cell>
          <cell r="E69" t="str">
            <v>C17-1759ME</v>
          </cell>
        </row>
        <row r="70">
          <cell r="C70">
            <v>11</v>
          </cell>
          <cell r="E70" t="str">
            <v>C06-0496ME</v>
          </cell>
        </row>
        <row r="71">
          <cell r="C71">
            <v>12</v>
          </cell>
          <cell r="E71" t="str">
            <v>C18-1773ME</v>
          </cell>
        </row>
        <row r="72">
          <cell r="C72">
            <v>13</v>
          </cell>
          <cell r="E72" t="str">
            <v>C17-0104ME</v>
          </cell>
        </row>
        <row r="73">
          <cell r="C73">
            <v>14</v>
          </cell>
          <cell r="E73" t="str">
            <v>C16-0299ME</v>
          </cell>
        </row>
        <row r="74">
          <cell r="C74">
            <v>15</v>
          </cell>
          <cell r="E74" t="str">
            <v>C22-7222ME</v>
          </cell>
        </row>
        <row r="75">
          <cell r="C75">
            <v>16</v>
          </cell>
          <cell r="E75" t="str">
            <v>C20-2682ME</v>
          </cell>
        </row>
        <row r="76">
          <cell r="C76">
            <v>17</v>
          </cell>
          <cell r="E76" t="str">
            <v>C06-1834ME</v>
          </cell>
        </row>
        <row r="77">
          <cell r="C77">
            <v>18</v>
          </cell>
          <cell r="E77" t="str">
            <v>C17-0750ME</v>
          </cell>
        </row>
        <row r="78">
          <cell r="C78">
            <v>19</v>
          </cell>
          <cell r="E78" t="str">
            <v>C11-0933ME</v>
          </cell>
        </row>
        <row r="79">
          <cell r="C79">
            <v>20</v>
          </cell>
          <cell r="E79" t="str">
            <v>C17-0216ME</v>
          </cell>
        </row>
        <row r="80">
          <cell r="C80">
            <v>21</v>
          </cell>
          <cell r="E80" t="str">
            <v>C08-0819ME</v>
          </cell>
        </row>
        <row r="81">
          <cell r="C81">
            <v>22</v>
          </cell>
          <cell r="E81" t="str">
            <v>C22-7498ME</v>
          </cell>
        </row>
        <row r="82">
          <cell r="C82">
            <v>23</v>
          </cell>
          <cell r="E82" t="str">
            <v>C08-1123ME</v>
          </cell>
        </row>
        <row r="83">
          <cell r="C83">
            <v>24</v>
          </cell>
          <cell r="E83" t="str">
            <v>C19-0968ME</v>
          </cell>
        </row>
        <row r="84">
          <cell r="C84">
            <v>25</v>
          </cell>
          <cell r="E84" t="str">
            <v>C21-3416ME</v>
          </cell>
        </row>
        <row r="85">
          <cell r="C85">
            <v>26</v>
          </cell>
          <cell r="E85" t="str">
            <v>C20-2185ME</v>
          </cell>
        </row>
        <row r="86">
          <cell r="C86">
            <v>27</v>
          </cell>
          <cell r="E86" t="str">
            <v>C14-0444ME</v>
          </cell>
        </row>
        <row r="87">
          <cell r="C87">
            <v>28</v>
          </cell>
          <cell r="E87" t="str">
            <v>C17-1128ME</v>
          </cell>
        </row>
        <row r="88">
          <cell r="C88">
            <v>29</v>
          </cell>
          <cell r="E88" t="str">
            <v>C22-5710ME</v>
          </cell>
        </row>
        <row r="89">
          <cell r="C89">
            <v>30</v>
          </cell>
          <cell r="E89" t="str">
            <v>C17-0107ME</v>
          </cell>
        </row>
        <row r="90">
          <cell r="C90">
            <v>31</v>
          </cell>
          <cell r="E90" t="str">
            <v>C20-2141ME</v>
          </cell>
        </row>
        <row r="91">
          <cell r="C91">
            <v>32</v>
          </cell>
          <cell r="E91" t="str">
            <v>C21-3779ME</v>
          </cell>
        </row>
        <row r="92">
          <cell r="C92">
            <v>33</v>
          </cell>
          <cell r="E92" t="str">
            <v>C15-1566ME</v>
          </cell>
        </row>
        <row r="93">
          <cell r="C93">
            <v>34</v>
          </cell>
          <cell r="E93" t="str">
            <v>C21-4810ME</v>
          </cell>
        </row>
        <row r="94">
          <cell r="C94">
            <v>35</v>
          </cell>
          <cell r="E94" t="str">
            <v>C19-2043ME</v>
          </cell>
        </row>
        <row r="95">
          <cell r="C95">
            <v>36</v>
          </cell>
          <cell r="E95" t="str">
            <v>C11-1863ME</v>
          </cell>
        </row>
      </sheetData>
      <sheetData sheetId="7">
        <row r="1">
          <cell r="E1" t="str">
            <v>Best Result</v>
          </cell>
          <cell r="G1" t="str">
            <v>LookupHelper</v>
          </cell>
        </row>
        <row r="2">
          <cell r="E2">
            <v>33</v>
          </cell>
          <cell r="G2" t="str">
            <v>C18-1773ME</v>
          </cell>
        </row>
        <row r="3">
          <cell r="E3">
            <v>3</v>
          </cell>
          <cell r="G3" t="str">
            <v>C13-0460WE</v>
          </cell>
        </row>
        <row r="4">
          <cell r="E4">
            <v>9</v>
          </cell>
          <cell r="G4" t="str">
            <v>C09-0774WF</v>
          </cell>
        </row>
        <row r="5">
          <cell r="E5">
            <v>14</v>
          </cell>
          <cell r="G5" t="str">
            <v>C08-1123ME</v>
          </cell>
        </row>
        <row r="6">
          <cell r="E6">
            <v>12</v>
          </cell>
          <cell r="G6" t="str">
            <v>C21-2852ME</v>
          </cell>
        </row>
        <row r="7">
          <cell r="E7">
            <v>11</v>
          </cell>
          <cell r="G7" t="str">
            <v>C06-0503MS</v>
          </cell>
        </row>
        <row r="8">
          <cell r="E8">
            <v>26</v>
          </cell>
          <cell r="G8" t="str">
            <v>C06-1834ME</v>
          </cell>
        </row>
        <row r="9">
          <cell r="E9">
            <v>17</v>
          </cell>
          <cell r="G9" t="str">
            <v>C13-0079ME</v>
          </cell>
        </row>
        <row r="10">
          <cell r="E10">
            <v>5</v>
          </cell>
          <cell r="G10" t="str">
            <v>C06-0308ME</v>
          </cell>
        </row>
        <row r="11">
          <cell r="E11">
            <v>8</v>
          </cell>
          <cell r="G11" t="str">
            <v>C06-0308MF</v>
          </cell>
        </row>
        <row r="12">
          <cell r="E12">
            <v>7</v>
          </cell>
          <cell r="G12" t="str">
            <v>C06-0363WE</v>
          </cell>
        </row>
        <row r="13">
          <cell r="E13">
            <v>24</v>
          </cell>
          <cell r="G13" t="str">
            <v>C15-0350WE</v>
          </cell>
        </row>
        <row r="14">
          <cell r="E14">
            <v>2</v>
          </cell>
          <cell r="G14" t="str">
            <v>C19-0465MF</v>
          </cell>
        </row>
        <row r="15">
          <cell r="E15">
            <v>13</v>
          </cell>
          <cell r="G15" t="str">
            <v>C20-2379WE</v>
          </cell>
        </row>
        <row r="16">
          <cell r="E16">
            <v>9</v>
          </cell>
          <cell r="G16" t="str">
            <v>C20-2185ME</v>
          </cell>
        </row>
        <row r="17">
          <cell r="E17">
            <v>6</v>
          </cell>
          <cell r="G17" t="str">
            <v>C06-0008ME</v>
          </cell>
        </row>
        <row r="18">
          <cell r="E18">
            <v>30</v>
          </cell>
          <cell r="G18" t="str">
            <v>C17-0750ME</v>
          </cell>
        </row>
        <row r="19">
          <cell r="E19">
            <v>16</v>
          </cell>
          <cell r="G19" t="str">
            <v>C21-3445WE</v>
          </cell>
        </row>
        <row r="20">
          <cell r="E20">
            <v>16</v>
          </cell>
          <cell r="G20" t="str">
            <v>C06-1861ME</v>
          </cell>
        </row>
        <row r="21">
          <cell r="E21">
            <v>26</v>
          </cell>
          <cell r="G21" t="str">
            <v>C17-1759ME</v>
          </cell>
        </row>
      </sheetData>
      <sheetData sheetId="8">
        <row r="1">
          <cell r="E1" t="str">
            <v>Best Place</v>
          </cell>
          <cell r="G1" t="str">
            <v>LookupHelper</v>
          </cell>
        </row>
        <row r="2">
          <cell r="E2">
            <v>22</v>
          </cell>
          <cell r="G2" t="str">
            <v>C06-0308ME</v>
          </cell>
        </row>
        <row r="3">
          <cell r="E3">
            <v>3</v>
          </cell>
          <cell r="G3" t="str">
            <v>C13-0079ME</v>
          </cell>
        </row>
        <row r="4">
          <cell r="E4">
            <v>21</v>
          </cell>
          <cell r="G4" t="str">
            <v>C17-1759ME</v>
          </cell>
        </row>
        <row r="5">
          <cell r="E5">
            <v>8</v>
          </cell>
          <cell r="G5" t="str">
            <v>C06-0008ME</v>
          </cell>
        </row>
        <row r="6">
          <cell r="E6">
            <v>17</v>
          </cell>
          <cell r="G6" t="str">
            <v>C21-2852ME</v>
          </cell>
        </row>
        <row r="7">
          <cell r="E7">
            <v>24</v>
          </cell>
          <cell r="G7" t="str">
            <v>C13-0460WE</v>
          </cell>
        </row>
        <row r="8">
          <cell r="E8">
            <v>25</v>
          </cell>
          <cell r="G8" t="str">
            <v>C08-1123ME</v>
          </cell>
        </row>
        <row r="9">
          <cell r="E9">
            <v>53</v>
          </cell>
          <cell r="G9" t="str">
            <v>C20-2379WE</v>
          </cell>
        </row>
        <row r="10">
          <cell r="E10">
            <v>64</v>
          </cell>
          <cell r="G10" t="str">
            <v>C21-3445WE</v>
          </cell>
        </row>
        <row r="11">
          <cell r="E11">
            <v>2</v>
          </cell>
          <cell r="G11" t="str">
            <v>C19-0465MF</v>
          </cell>
        </row>
        <row r="12">
          <cell r="E12">
            <v>3</v>
          </cell>
          <cell r="G12" t="str">
            <v>C09-0774WF</v>
          </cell>
        </row>
        <row r="13">
          <cell r="E13">
            <v>7</v>
          </cell>
          <cell r="G13" t="str">
            <v>C06-0503MS</v>
          </cell>
        </row>
        <row r="14">
          <cell r="E14">
            <v>16</v>
          </cell>
          <cell r="G14" t="str">
            <v>C15-0350WE</v>
          </cell>
        </row>
        <row r="15">
          <cell r="E15">
            <v>12</v>
          </cell>
          <cell r="G15" t="str">
            <v>C06-0363WE</v>
          </cell>
        </row>
        <row r="16">
          <cell r="E16">
            <v>62</v>
          </cell>
          <cell r="G16" t="str">
            <v>C06-1834ME</v>
          </cell>
        </row>
        <row r="17">
          <cell r="E17">
            <v>15</v>
          </cell>
          <cell r="G17" t="str">
            <v>C17-0750ME</v>
          </cell>
        </row>
        <row r="18">
          <cell r="E18">
            <v>36</v>
          </cell>
          <cell r="G18" t="str">
            <v>C06-1861ME</v>
          </cell>
        </row>
        <row r="19">
          <cell r="E19">
            <v>46</v>
          </cell>
          <cell r="G19" t="str">
            <v>C18-1773ME</v>
          </cell>
        </row>
        <row r="20">
          <cell r="E20">
            <v>15</v>
          </cell>
          <cell r="G20" t="str">
            <v>C20-2185ME</v>
          </cell>
        </row>
      </sheetData>
      <sheetData sheetId="9">
        <row r="1">
          <cell r="C1" t="str">
            <v>Place</v>
          </cell>
          <cell r="E1" t="str">
            <v>LookupHelper</v>
          </cell>
        </row>
        <row r="2">
          <cell r="C2">
            <v>34</v>
          </cell>
          <cell r="E2" t="str">
            <v>C13-1208WE</v>
          </cell>
        </row>
        <row r="3">
          <cell r="C3">
            <v>26</v>
          </cell>
          <cell r="E3" t="str">
            <v>C06-0308ME</v>
          </cell>
        </row>
        <row r="4">
          <cell r="C4">
            <v>35</v>
          </cell>
          <cell r="E4" t="str">
            <v>C08-0025ME</v>
          </cell>
        </row>
        <row r="5">
          <cell r="C5">
            <v>51</v>
          </cell>
          <cell r="E5" t="str">
            <v>C17-0750ME</v>
          </cell>
        </row>
        <row r="6">
          <cell r="C6">
            <v>46</v>
          </cell>
          <cell r="E6" t="str">
            <v>C06-0308MF</v>
          </cell>
        </row>
        <row r="7">
          <cell r="C7">
            <v>23</v>
          </cell>
          <cell r="E7" t="str">
            <v>C19-0327MS</v>
          </cell>
        </row>
        <row r="8">
          <cell r="C8">
            <v>28</v>
          </cell>
          <cell r="E8" t="str">
            <v>C06-0503MS</v>
          </cell>
        </row>
        <row r="9">
          <cell r="C9">
            <v>38</v>
          </cell>
          <cell r="E9" t="str">
            <v>C10-2180MS</v>
          </cell>
        </row>
        <row r="10">
          <cell r="C10">
            <v>33</v>
          </cell>
          <cell r="E10" t="str">
            <v>C15-2213ME</v>
          </cell>
        </row>
        <row r="11">
          <cell r="C11">
            <v>50</v>
          </cell>
          <cell r="E11" t="str">
            <v>C11-1863ME</v>
          </cell>
        </row>
        <row r="12">
          <cell r="C12">
            <v>52</v>
          </cell>
          <cell r="E12" t="str">
            <v>C14-0257ME</v>
          </cell>
        </row>
        <row r="13">
          <cell r="C13">
            <v>54</v>
          </cell>
          <cell r="E13" t="str">
            <v>C15-1421ME</v>
          </cell>
        </row>
        <row r="14">
          <cell r="C14">
            <v>27</v>
          </cell>
          <cell r="E14" t="str">
            <v>C06-4495MF</v>
          </cell>
        </row>
        <row r="15">
          <cell r="C15">
            <v>39</v>
          </cell>
          <cell r="E15" t="str">
            <v>C06-3208MF</v>
          </cell>
        </row>
        <row r="16">
          <cell r="C16">
            <v>40</v>
          </cell>
          <cell r="E16" t="str">
            <v>C11-1863MF</v>
          </cell>
        </row>
        <row r="17">
          <cell r="C17">
            <v>11</v>
          </cell>
          <cell r="E17" t="str">
            <v>C13-0079ME</v>
          </cell>
        </row>
        <row r="18">
          <cell r="C18">
            <v>28</v>
          </cell>
          <cell r="E18" t="str">
            <v>C06-1861ME</v>
          </cell>
        </row>
        <row r="19">
          <cell r="C19">
            <v>39</v>
          </cell>
          <cell r="E19" t="str">
            <v>C17-1759ME</v>
          </cell>
        </row>
        <row r="20">
          <cell r="C20">
            <v>41</v>
          </cell>
          <cell r="E20" t="str">
            <v>C06-0008ME</v>
          </cell>
        </row>
        <row r="21">
          <cell r="C21">
            <v>16</v>
          </cell>
          <cell r="E21" t="str">
            <v>C06-0628WE</v>
          </cell>
        </row>
        <row r="22">
          <cell r="C22">
            <v>38</v>
          </cell>
          <cell r="E22" t="str">
            <v>C15-0350WE</v>
          </cell>
        </row>
        <row r="23">
          <cell r="C23">
            <v>38</v>
          </cell>
          <cell r="E23" t="str">
            <v>C08-0140MF</v>
          </cell>
        </row>
        <row r="24">
          <cell r="C24">
            <v>45</v>
          </cell>
          <cell r="E24" t="str">
            <v>C06-1510MF</v>
          </cell>
        </row>
        <row r="25">
          <cell r="C25">
            <v>27</v>
          </cell>
          <cell r="E25" t="str">
            <v>C14-0523WF</v>
          </cell>
        </row>
        <row r="26">
          <cell r="C26">
            <v>28</v>
          </cell>
          <cell r="E26" t="str">
            <v>C06-0628WF</v>
          </cell>
        </row>
        <row r="27">
          <cell r="C27">
            <v>22</v>
          </cell>
          <cell r="E27" t="str">
            <v>C06-1510MS</v>
          </cell>
        </row>
        <row r="28">
          <cell r="C28">
            <v>34</v>
          </cell>
          <cell r="E28" t="str">
            <v>C06-2379MS</v>
          </cell>
        </row>
        <row r="29">
          <cell r="C29">
            <v>47</v>
          </cell>
          <cell r="E29" t="str">
            <v>C06-0165MS</v>
          </cell>
        </row>
        <row r="30">
          <cell r="C30">
            <v>57</v>
          </cell>
          <cell r="E30" t="str">
            <v>C14-0135MS</v>
          </cell>
        </row>
      </sheetData>
      <sheetData sheetId="10"/>
      <sheetData sheetId="11">
        <row r="1">
          <cell r="A1" t="str">
            <v>Rank</v>
          </cell>
          <cell r="B1" t="str">
            <v>Table 1</v>
          </cell>
          <cell r="C1" t="str">
            <v>Table 2</v>
          </cell>
          <cell r="D1" t="str">
            <v>Table 3</v>
          </cell>
          <cell r="F1" t="str">
            <v>Table 5</v>
          </cell>
          <cell r="G1" t="str">
            <v>Table 6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F2">
            <v>0</v>
          </cell>
          <cell r="G2">
            <v>0</v>
          </cell>
        </row>
        <row r="3">
          <cell r="A3">
            <v>1</v>
          </cell>
          <cell r="B3">
            <v>50</v>
          </cell>
          <cell r="C3">
            <v>100</v>
          </cell>
          <cell r="D3">
            <v>75</v>
          </cell>
          <cell r="F3">
            <v>200</v>
          </cell>
          <cell r="G3">
            <v>350</v>
          </cell>
        </row>
        <row r="4">
          <cell r="A4">
            <v>2</v>
          </cell>
          <cell r="B4">
            <v>45</v>
          </cell>
          <cell r="C4">
            <v>75</v>
          </cell>
          <cell r="D4">
            <v>65</v>
          </cell>
          <cell r="F4">
            <v>150</v>
          </cell>
          <cell r="G4">
            <v>250</v>
          </cell>
        </row>
        <row r="5">
          <cell r="A5">
            <v>3</v>
          </cell>
          <cell r="B5">
            <v>40</v>
          </cell>
          <cell r="C5">
            <v>60</v>
          </cell>
          <cell r="D5">
            <v>55</v>
          </cell>
          <cell r="F5">
            <v>100</v>
          </cell>
          <cell r="G5">
            <v>225</v>
          </cell>
        </row>
        <row r="6">
          <cell r="A6">
            <v>4</v>
          </cell>
          <cell r="B6">
            <v>40</v>
          </cell>
          <cell r="C6">
            <v>60</v>
          </cell>
          <cell r="D6">
            <v>55</v>
          </cell>
          <cell r="F6">
            <v>100</v>
          </cell>
          <cell r="G6">
            <v>200</v>
          </cell>
        </row>
        <row r="7">
          <cell r="A7">
            <v>5</v>
          </cell>
          <cell r="B7">
            <v>35</v>
          </cell>
          <cell r="C7">
            <v>45</v>
          </cell>
          <cell r="D7">
            <v>45</v>
          </cell>
          <cell r="F7">
            <v>80</v>
          </cell>
          <cell r="G7">
            <v>150</v>
          </cell>
        </row>
        <row r="8">
          <cell r="A8">
            <v>6</v>
          </cell>
          <cell r="B8">
            <v>30</v>
          </cell>
          <cell r="C8">
            <v>40</v>
          </cell>
          <cell r="D8">
            <v>40</v>
          </cell>
          <cell r="F8">
            <v>60</v>
          </cell>
          <cell r="G8">
            <v>130</v>
          </cell>
        </row>
        <row r="9">
          <cell r="A9">
            <v>7</v>
          </cell>
          <cell r="B9">
            <v>25</v>
          </cell>
          <cell r="C9">
            <v>35</v>
          </cell>
          <cell r="D9">
            <v>35</v>
          </cell>
          <cell r="F9">
            <v>40</v>
          </cell>
          <cell r="G9">
            <v>110</v>
          </cell>
        </row>
        <row r="10">
          <cell r="A10">
            <v>8</v>
          </cell>
          <cell r="B10">
            <v>20</v>
          </cell>
          <cell r="C10">
            <v>30</v>
          </cell>
          <cell r="D10">
            <v>30</v>
          </cell>
          <cell r="F10">
            <v>30</v>
          </cell>
          <cell r="G10">
            <v>100</v>
          </cell>
        </row>
        <row r="11">
          <cell r="A11">
            <v>9</v>
          </cell>
          <cell r="B11">
            <v>15</v>
          </cell>
          <cell r="C11">
            <v>20</v>
          </cell>
          <cell r="D11">
            <v>20</v>
          </cell>
          <cell r="F11">
            <v>20</v>
          </cell>
          <cell r="G11">
            <v>80</v>
          </cell>
        </row>
        <row r="12">
          <cell r="A12">
            <v>10</v>
          </cell>
          <cell r="B12">
            <v>15</v>
          </cell>
          <cell r="C12">
            <v>20</v>
          </cell>
          <cell r="D12">
            <v>20</v>
          </cell>
          <cell r="F12">
            <v>20</v>
          </cell>
          <cell r="G12">
            <v>80</v>
          </cell>
        </row>
        <row r="13">
          <cell r="A13">
            <v>11</v>
          </cell>
          <cell r="B13">
            <v>15</v>
          </cell>
          <cell r="C13">
            <v>20</v>
          </cell>
          <cell r="D13">
            <v>20</v>
          </cell>
          <cell r="F13">
            <v>20</v>
          </cell>
          <cell r="G13">
            <v>80</v>
          </cell>
        </row>
        <row r="14">
          <cell r="A14">
            <v>12</v>
          </cell>
          <cell r="B14">
            <v>15</v>
          </cell>
          <cell r="C14">
            <v>20</v>
          </cell>
          <cell r="D14">
            <v>20</v>
          </cell>
          <cell r="F14">
            <v>20</v>
          </cell>
          <cell r="G14">
            <v>80</v>
          </cell>
        </row>
        <row r="15">
          <cell r="A15">
            <v>13</v>
          </cell>
          <cell r="B15">
            <v>8</v>
          </cell>
          <cell r="C15">
            <v>15</v>
          </cell>
          <cell r="D15">
            <v>15</v>
          </cell>
          <cell r="F15">
            <v>15</v>
          </cell>
          <cell r="G15">
            <v>60</v>
          </cell>
        </row>
        <row r="16">
          <cell r="A16">
            <v>14</v>
          </cell>
          <cell r="B16">
            <v>8</v>
          </cell>
          <cell r="C16">
            <v>15</v>
          </cell>
          <cell r="D16">
            <v>15</v>
          </cell>
          <cell r="F16">
            <v>15</v>
          </cell>
          <cell r="G16">
            <v>60</v>
          </cell>
        </row>
        <row r="17">
          <cell r="A17">
            <v>15</v>
          </cell>
          <cell r="B17">
            <v>8</v>
          </cell>
          <cell r="C17">
            <v>15</v>
          </cell>
          <cell r="D17">
            <v>15</v>
          </cell>
          <cell r="F17">
            <v>15</v>
          </cell>
          <cell r="G17">
            <v>60</v>
          </cell>
        </row>
        <row r="18">
          <cell r="A18">
            <v>16</v>
          </cell>
          <cell r="B18">
            <v>8</v>
          </cell>
          <cell r="C18">
            <v>15</v>
          </cell>
          <cell r="D18">
            <v>15</v>
          </cell>
          <cell r="F18">
            <v>15</v>
          </cell>
          <cell r="G18">
            <v>60</v>
          </cell>
        </row>
        <row r="19">
          <cell r="A19">
            <v>17</v>
          </cell>
          <cell r="B19">
            <v>4</v>
          </cell>
          <cell r="C19">
            <v>8</v>
          </cell>
          <cell r="D19">
            <v>0</v>
          </cell>
          <cell r="F19">
            <v>8</v>
          </cell>
          <cell r="G19">
            <v>40</v>
          </cell>
        </row>
        <row r="20">
          <cell r="A20">
            <v>18</v>
          </cell>
          <cell r="B20">
            <v>4</v>
          </cell>
          <cell r="C20">
            <v>8</v>
          </cell>
          <cell r="D20">
            <v>0</v>
          </cell>
          <cell r="F20">
            <v>8</v>
          </cell>
          <cell r="G20">
            <v>40</v>
          </cell>
        </row>
        <row r="21">
          <cell r="A21">
            <v>19</v>
          </cell>
          <cell r="B21">
            <v>4</v>
          </cell>
          <cell r="C21">
            <v>8</v>
          </cell>
          <cell r="D21">
            <v>0</v>
          </cell>
          <cell r="F21">
            <v>8</v>
          </cell>
          <cell r="G21">
            <v>40</v>
          </cell>
        </row>
        <row r="22">
          <cell r="A22">
            <v>20</v>
          </cell>
          <cell r="B22">
            <v>4</v>
          </cell>
          <cell r="C22">
            <v>8</v>
          </cell>
          <cell r="D22">
            <v>0</v>
          </cell>
          <cell r="F22">
            <v>8</v>
          </cell>
          <cell r="G22">
            <v>40</v>
          </cell>
        </row>
        <row r="23">
          <cell r="A23">
            <v>21</v>
          </cell>
          <cell r="B23">
            <v>4</v>
          </cell>
          <cell r="C23">
            <v>8</v>
          </cell>
          <cell r="D23">
            <v>0</v>
          </cell>
          <cell r="F23">
            <v>8</v>
          </cell>
          <cell r="G23">
            <v>40</v>
          </cell>
        </row>
        <row r="24">
          <cell r="A24">
            <v>22</v>
          </cell>
          <cell r="B24">
            <v>4</v>
          </cell>
          <cell r="C24">
            <v>8</v>
          </cell>
          <cell r="D24">
            <v>0</v>
          </cell>
          <cell r="F24">
            <v>8</v>
          </cell>
          <cell r="G24">
            <v>40</v>
          </cell>
        </row>
        <row r="25">
          <cell r="A25">
            <v>23</v>
          </cell>
          <cell r="B25">
            <v>4</v>
          </cell>
          <cell r="C25">
            <v>8</v>
          </cell>
          <cell r="D25">
            <v>0</v>
          </cell>
          <cell r="F25">
            <v>8</v>
          </cell>
          <cell r="G25">
            <v>40</v>
          </cell>
        </row>
        <row r="26">
          <cell r="A26">
            <v>24</v>
          </cell>
          <cell r="B26">
            <v>4</v>
          </cell>
          <cell r="C26">
            <v>8</v>
          </cell>
          <cell r="D26">
            <v>0</v>
          </cell>
          <cell r="F26">
            <v>8</v>
          </cell>
          <cell r="G26">
            <v>40</v>
          </cell>
        </row>
        <row r="27">
          <cell r="A27">
            <v>25</v>
          </cell>
          <cell r="B27">
            <v>4</v>
          </cell>
          <cell r="C27">
            <v>8</v>
          </cell>
          <cell r="D27">
            <v>0</v>
          </cell>
          <cell r="F27">
            <v>8</v>
          </cell>
          <cell r="G27">
            <v>40</v>
          </cell>
        </row>
        <row r="28">
          <cell r="A28">
            <v>26</v>
          </cell>
          <cell r="B28">
            <v>4</v>
          </cell>
          <cell r="C28">
            <v>8</v>
          </cell>
          <cell r="D28">
            <v>0</v>
          </cell>
          <cell r="F28">
            <v>8</v>
          </cell>
          <cell r="G28">
            <v>40</v>
          </cell>
        </row>
        <row r="29">
          <cell r="A29">
            <v>27</v>
          </cell>
          <cell r="B29">
            <v>4</v>
          </cell>
          <cell r="C29">
            <v>8</v>
          </cell>
          <cell r="D29">
            <v>0</v>
          </cell>
          <cell r="F29">
            <v>8</v>
          </cell>
          <cell r="G29">
            <v>40</v>
          </cell>
        </row>
        <row r="30">
          <cell r="A30">
            <v>28</v>
          </cell>
          <cell r="B30">
            <v>4</v>
          </cell>
          <cell r="C30">
            <v>8</v>
          </cell>
          <cell r="D30">
            <v>0</v>
          </cell>
          <cell r="F30">
            <v>8</v>
          </cell>
          <cell r="G30">
            <v>40</v>
          </cell>
        </row>
        <row r="31">
          <cell r="A31">
            <v>29</v>
          </cell>
          <cell r="B31">
            <v>4</v>
          </cell>
          <cell r="C31">
            <v>8</v>
          </cell>
          <cell r="D31">
            <v>0</v>
          </cell>
          <cell r="F31">
            <v>8</v>
          </cell>
          <cell r="G31">
            <v>40</v>
          </cell>
        </row>
        <row r="32">
          <cell r="A32">
            <v>30</v>
          </cell>
          <cell r="B32">
            <v>4</v>
          </cell>
          <cell r="C32">
            <v>8</v>
          </cell>
          <cell r="D32">
            <v>0</v>
          </cell>
          <cell r="F32">
            <v>8</v>
          </cell>
          <cell r="G32">
            <v>40</v>
          </cell>
        </row>
        <row r="33">
          <cell r="A33">
            <v>31</v>
          </cell>
          <cell r="B33">
            <v>4</v>
          </cell>
          <cell r="C33">
            <v>8</v>
          </cell>
          <cell r="D33">
            <v>0</v>
          </cell>
          <cell r="F33">
            <v>8</v>
          </cell>
          <cell r="G33">
            <v>40</v>
          </cell>
        </row>
        <row r="34">
          <cell r="A34">
            <v>32</v>
          </cell>
          <cell r="B34">
            <v>4</v>
          </cell>
          <cell r="C34">
            <v>8</v>
          </cell>
          <cell r="D34">
            <v>0</v>
          </cell>
          <cell r="F34">
            <v>8</v>
          </cell>
          <cell r="G34">
            <v>40</v>
          </cell>
        </row>
        <row r="35">
          <cell r="A35">
            <v>33</v>
          </cell>
          <cell r="B35">
            <v>0</v>
          </cell>
          <cell r="C35">
            <v>4</v>
          </cell>
          <cell r="D35">
            <v>0</v>
          </cell>
          <cell r="F35">
            <v>4</v>
          </cell>
          <cell r="G35">
            <v>20</v>
          </cell>
        </row>
        <row r="36">
          <cell r="A36">
            <v>34</v>
          </cell>
          <cell r="B36">
            <v>0</v>
          </cell>
          <cell r="C36">
            <v>4</v>
          </cell>
          <cell r="D36">
            <v>0</v>
          </cell>
          <cell r="F36">
            <v>4</v>
          </cell>
          <cell r="G36">
            <v>20</v>
          </cell>
        </row>
        <row r="37">
          <cell r="A37">
            <v>35</v>
          </cell>
          <cell r="B37">
            <v>0</v>
          </cell>
          <cell r="C37">
            <v>4</v>
          </cell>
          <cell r="D37">
            <v>0</v>
          </cell>
          <cell r="F37">
            <v>4</v>
          </cell>
          <cell r="G37">
            <v>20</v>
          </cell>
        </row>
        <row r="38">
          <cell r="A38">
            <v>36</v>
          </cell>
          <cell r="B38">
            <v>0</v>
          </cell>
          <cell r="C38">
            <v>4</v>
          </cell>
          <cell r="D38">
            <v>0</v>
          </cell>
          <cell r="F38">
            <v>4</v>
          </cell>
          <cell r="G38">
            <v>20</v>
          </cell>
        </row>
        <row r="39">
          <cell r="A39">
            <v>37</v>
          </cell>
          <cell r="B39">
            <v>0</v>
          </cell>
          <cell r="C39">
            <v>4</v>
          </cell>
          <cell r="D39">
            <v>0</v>
          </cell>
          <cell r="F39">
            <v>4</v>
          </cell>
          <cell r="G39">
            <v>20</v>
          </cell>
        </row>
        <row r="40">
          <cell r="A40">
            <v>38</v>
          </cell>
          <cell r="B40">
            <v>0</v>
          </cell>
          <cell r="C40">
            <v>4</v>
          </cell>
          <cell r="D40">
            <v>0</v>
          </cell>
          <cell r="F40">
            <v>4</v>
          </cell>
          <cell r="G40">
            <v>20</v>
          </cell>
        </row>
        <row r="41">
          <cell r="A41">
            <v>39</v>
          </cell>
          <cell r="B41">
            <v>0</v>
          </cell>
          <cell r="C41">
            <v>4</v>
          </cell>
          <cell r="D41">
            <v>0</v>
          </cell>
          <cell r="F41">
            <v>4</v>
          </cell>
          <cell r="G41">
            <v>20</v>
          </cell>
        </row>
        <row r="42">
          <cell r="A42">
            <v>40</v>
          </cell>
          <cell r="B42">
            <v>0</v>
          </cell>
          <cell r="C42">
            <v>4</v>
          </cell>
          <cell r="D42">
            <v>0</v>
          </cell>
          <cell r="F42">
            <v>4</v>
          </cell>
          <cell r="G42">
            <v>20</v>
          </cell>
        </row>
        <row r="43">
          <cell r="A43">
            <v>41</v>
          </cell>
          <cell r="B43">
            <v>0</v>
          </cell>
          <cell r="C43">
            <v>4</v>
          </cell>
          <cell r="D43">
            <v>0</v>
          </cell>
          <cell r="F43">
            <v>4</v>
          </cell>
          <cell r="G43">
            <v>20</v>
          </cell>
        </row>
        <row r="44">
          <cell r="A44">
            <v>42</v>
          </cell>
          <cell r="B44">
            <v>0</v>
          </cell>
          <cell r="C44">
            <v>4</v>
          </cell>
          <cell r="D44">
            <v>0</v>
          </cell>
          <cell r="F44">
            <v>4</v>
          </cell>
          <cell r="G44">
            <v>20</v>
          </cell>
        </row>
        <row r="45">
          <cell r="A45">
            <v>43</v>
          </cell>
          <cell r="B45">
            <v>0</v>
          </cell>
          <cell r="C45">
            <v>4</v>
          </cell>
          <cell r="D45">
            <v>0</v>
          </cell>
          <cell r="F45">
            <v>4</v>
          </cell>
          <cell r="G45">
            <v>20</v>
          </cell>
        </row>
        <row r="46">
          <cell r="A46">
            <v>44</v>
          </cell>
          <cell r="B46">
            <v>0</v>
          </cell>
          <cell r="C46">
            <v>4</v>
          </cell>
          <cell r="D46">
            <v>0</v>
          </cell>
          <cell r="F46">
            <v>4</v>
          </cell>
          <cell r="G46">
            <v>20</v>
          </cell>
        </row>
        <row r="47">
          <cell r="A47">
            <v>45</v>
          </cell>
          <cell r="B47">
            <v>0</v>
          </cell>
          <cell r="C47">
            <v>4</v>
          </cell>
          <cell r="D47">
            <v>0</v>
          </cell>
          <cell r="F47">
            <v>4</v>
          </cell>
          <cell r="G47">
            <v>20</v>
          </cell>
        </row>
        <row r="48">
          <cell r="A48">
            <v>46</v>
          </cell>
          <cell r="B48">
            <v>0</v>
          </cell>
          <cell r="C48">
            <v>4</v>
          </cell>
          <cell r="D48">
            <v>0</v>
          </cell>
          <cell r="F48">
            <v>4</v>
          </cell>
          <cell r="G48">
            <v>20</v>
          </cell>
        </row>
        <row r="49">
          <cell r="A49">
            <v>47</v>
          </cell>
          <cell r="B49">
            <v>0</v>
          </cell>
          <cell r="C49">
            <v>4</v>
          </cell>
          <cell r="D49">
            <v>0</v>
          </cell>
          <cell r="F49">
            <v>4</v>
          </cell>
          <cell r="G49">
            <v>20</v>
          </cell>
        </row>
        <row r="50">
          <cell r="A50">
            <v>48</v>
          </cell>
          <cell r="B50">
            <v>0</v>
          </cell>
          <cell r="C50">
            <v>4</v>
          </cell>
          <cell r="D50">
            <v>0</v>
          </cell>
          <cell r="F50">
            <v>4</v>
          </cell>
          <cell r="G50">
            <v>20</v>
          </cell>
        </row>
        <row r="51">
          <cell r="A51">
            <v>49</v>
          </cell>
          <cell r="B51">
            <v>0</v>
          </cell>
          <cell r="C51">
            <v>4</v>
          </cell>
          <cell r="D51">
            <v>0</v>
          </cell>
          <cell r="F51">
            <v>4</v>
          </cell>
          <cell r="G51">
            <v>20</v>
          </cell>
        </row>
        <row r="52">
          <cell r="A52">
            <v>50</v>
          </cell>
          <cell r="B52">
            <v>0</v>
          </cell>
          <cell r="C52">
            <v>4</v>
          </cell>
          <cell r="D52">
            <v>0</v>
          </cell>
          <cell r="F52">
            <v>4</v>
          </cell>
          <cell r="G52">
            <v>20</v>
          </cell>
        </row>
        <row r="53">
          <cell r="A53">
            <v>51</v>
          </cell>
          <cell r="B53">
            <v>0</v>
          </cell>
          <cell r="C53">
            <v>4</v>
          </cell>
          <cell r="D53">
            <v>0</v>
          </cell>
          <cell r="F53">
            <v>4</v>
          </cell>
          <cell r="G53">
            <v>20</v>
          </cell>
        </row>
        <row r="54">
          <cell r="A54">
            <v>52</v>
          </cell>
          <cell r="B54">
            <v>0</v>
          </cell>
          <cell r="C54">
            <v>4</v>
          </cell>
          <cell r="D54">
            <v>0</v>
          </cell>
          <cell r="F54">
            <v>4</v>
          </cell>
          <cell r="G54">
            <v>20</v>
          </cell>
        </row>
        <row r="55">
          <cell r="A55">
            <v>53</v>
          </cell>
          <cell r="B55">
            <v>0</v>
          </cell>
          <cell r="C55">
            <v>4</v>
          </cell>
          <cell r="D55">
            <v>0</v>
          </cell>
          <cell r="F55">
            <v>4</v>
          </cell>
          <cell r="G55">
            <v>20</v>
          </cell>
        </row>
        <row r="56">
          <cell r="A56">
            <v>54</v>
          </cell>
          <cell r="B56">
            <v>0</v>
          </cell>
          <cell r="C56">
            <v>4</v>
          </cell>
          <cell r="D56">
            <v>0</v>
          </cell>
          <cell r="F56">
            <v>4</v>
          </cell>
          <cell r="G56">
            <v>20</v>
          </cell>
        </row>
        <row r="57">
          <cell r="A57">
            <v>55</v>
          </cell>
          <cell r="B57">
            <v>0</v>
          </cell>
          <cell r="C57">
            <v>4</v>
          </cell>
          <cell r="D57">
            <v>0</v>
          </cell>
          <cell r="F57">
            <v>4</v>
          </cell>
          <cell r="G57">
            <v>20</v>
          </cell>
        </row>
        <row r="58">
          <cell r="A58">
            <v>56</v>
          </cell>
          <cell r="B58">
            <v>0</v>
          </cell>
          <cell r="C58">
            <v>4</v>
          </cell>
          <cell r="D58">
            <v>0</v>
          </cell>
          <cell r="F58">
            <v>4</v>
          </cell>
          <cell r="G58">
            <v>20</v>
          </cell>
        </row>
        <row r="59">
          <cell r="A59">
            <v>57</v>
          </cell>
          <cell r="B59">
            <v>0</v>
          </cell>
          <cell r="C59">
            <v>4</v>
          </cell>
          <cell r="D59">
            <v>0</v>
          </cell>
          <cell r="F59">
            <v>4</v>
          </cell>
          <cell r="G59">
            <v>20</v>
          </cell>
        </row>
        <row r="60">
          <cell r="A60">
            <v>58</v>
          </cell>
          <cell r="B60">
            <v>0</v>
          </cell>
          <cell r="C60">
            <v>4</v>
          </cell>
          <cell r="D60">
            <v>0</v>
          </cell>
          <cell r="F60">
            <v>4</v>
          </cell>
          <cell r="G60">
            <v>20</v>
          </cell>
        </row>
        <row r="61">
          <cell r="A61">
            <v>59</v>
          </cell>
          <cell r="B61">
            <v>0</v>
          </cell>
          <cell r="C61">
            <v>4</v>
          </cell>
          <cell r="D61">
            <v>0</v>
          </cell>
          <cell r="F61">
            <v>4</v>
          </cell>
          <cell r="G61">
            <v>20</v>
          </cell>
        </row>
        <row r="62">
          <cell r="A62">
            <v>60</v>
          </cell>
          <cell r="B62">
            <v>0</v>
          </cell>
          <cell r="C62">
            <v>4</v>
          </cell>
          <cell r="D62">
            <v>0</v>
          </cell>
          <cell r="F62">
            <v>4</v>
          </cell>
          <cell r="G62">
            <v>20</v>
          </cell>
        </row>
        <row r="63">
          <cell r="A63">
            <v>61</v>
          </cell>
          <cell r="B63">
            <v>0</v>
          </cell>
          <cell r="C63">
            <v>4</v>
          </cell>
          <cell r="D63">
            <v>0</v>
          </cell>
          <cell r="F63">
            <v>4</v>
          </cell>
          <cell r="G63">
            <v>20</v>
          </cell>
        </row>
        <row r="64">
          <cell r="A64">
            <v>62</v>
          </cell>
          <cell r="B64">
            <v>0</v>
          </cell>
          <cell r="C64">
            <v>4</v>
          </cell>
          <cell r="D64">
            <v>0</v>
          </cell>
          <cell r="F64">
            <v>4</v>
          </cell>
          <cell r="G64">
            <v>20</v>
          </cell>
        </row>
        <row r="65">
          <cell r="A65">
            <v>63</v>
          </cell>
          <cell r="B65">
            <v>0</v>
          </cell>
          <cell r="C65">
            <v>4</v>
          </cell>
          <cell r="D65">
            <v>0</v>
          </cell>
          <cell r="F65">
            <v>4</v>
          </cell>
          <cell r="G65">
            <v>20</v>
          </cell>
        </row>
        <row r="66">
          <cell r="A66">
            <v>64</v>
          </cell>
          <cell r="B66">
            <v>0</v>
          </cell>
          <cell r="C66">
            <v>4</v>
          </cell>
          <cell r="D66">
            <v>0</v>
          </cell>
          <cell r="F66">
            <v>4</v>
          </cell>
          <cell r="G66">
            <v>20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DB53-B3F9-4939-B1F0-9D5ADD5B058E}">
  <dimension ref="A1:Z189"/>
  <sheetViews>
    <sheetView tabSelected="1" workbookViewId="0">
      <pane xSplit="6" ySplit="2" topLeftCell="G139" activePane="bottomRight" state="frozen"/>
      <selection pane="topRight" activeCell="G1" sqref="G1"/>
      <selection pane="bottomLeft" activeCell="A3" sqref="A3"/>
      <selection pane="bottomRight" activeCell="Z1" sqref="Z1:Z1048576"/>
    </sheetView>
  </sheetViews>
  <sheetFormatPr defaultRowHeight="14.4" x14ac:dyDescent="0.3"/>
  <cols>
    <col min="1" max="1" width="9.44140625" style="3" customWidth="1"/>
    <col min="2" max="2" width="21" customWidth="1"/>
    <col min="3" max="3" width="11.6640625" customWidth="1"/>
    <col min="4" max="4" width="5.6640625" style="6" customWidth="1"/>
    <col min="5" max="5" width="7.44140625" style="6" customWidth="1"/>
    <col min="6" max="6" width="6.44140625" style="2" customWidth="1"/>
    <col min="7" max="7" width="6.33203125" style="6" customWidth="1"/>
    <col min="8" max="8" width="4" style="6" customWidth="1"/>
    <col min="9" max="9" width="6.33203125" style="1" customWidth="1"/>
    <col min="10" max="10" width="4" style="2" customWidth="1"/>
    <col min="11" max="11" width="6.33203125" customWidth="1"/>
    <col min="12" max="12" width="4" customWidth="1"/>
    <col min="13" max="13" width="6.33203125" customWidth="1"/>
    <col min="14" max="14" width="4" customWidth="1"/>
    <col min="15" max="15" width="6.33203125" style="10" customWidth="1"/>
    <col min="16" max="16" width="4" style="4" customWidth="1"/>
    <col min="17" max="17" width="6.33203125" style="11" customWidth="1"/>
    <col min="18" max="18" width="4.33203125" customWidth="1"/>
    <col min="19" max="19" width="6.33203125" style="3" customWidth="1"/>
    <col min="20" max="20" width="4" style="4" customWidth="1"/>
    <col min="21" max="21" width="6.33203125" style="3" customWidth="1"/>
    <col min="22" max="22" width="4" style="4" customWidth="1"/>
    <col min="23" max="23" width="6.33203125" style="3" customWidth="1"/>
    <col min="24" max="24" width="4" style="4" customWidth="1"/>
    <col min="25" max="25" width="7.109375" style="5" customWidth="1"/>
    <col min="26" max="26" width="0" hidden="1" customWidth="1"/>
  </cols>
  <sheetData>
    <row r="1" spans="1:26" ht="40.200000000000003" customHeight="1" x14ac:dyDescent="0.3">
      <c r="A1" s="30" t="s">
        <v>43</v>
      </c>
      <c r="B1" s="32" t="s">
        <v>0</v>
      </c>
      <c r="C1" s="32" t="s">
        <v>44</v>
      </c>
      <c r="D1" s="32" t="s">
        <v>42</v>
      </c>
      <c r="E1" s="34" t="s">
        <v>2</v>
      </c>
      <c r="F1" s="28" t="s">
        <v>3</v>
      </c>
      <c r="G1" s="32" t="s">
        <v>132</v>
      </c>
      <c r="H1" s="32"/>
      <c r="I1" s="36" t="s">
        <v>47</v>
      </c>
      <c r="J1" s="37"/>
      <c r="K1" s="32" t="s">
        <v>133</v>
      </c>
      <c r="L1" s="32"/>
      <c r="M1" s="36" t="s">
        <v>141</v>
      </c>
      <c r="N1" s="37"/>
      <c r="O1" s="36" t="s">
        <v>134</v>
      </c>
      <c r="P1" s="37"/>
      <c r="Q1" s="36" t="s">
        <v>135</v>
      </c>
      <c r="R1" s="37"/>
      <c r="S1" s="36" t="s">
        <v>140</v>
      </c>
      <c r="T1" s="37"/>
      <c r="U1" s="36" t="s">
        <v>136</v>
      </c>
      <c r="V1" s="37"/>
      <c r="W1" s="36" t="s">
        <v>137</v>
      </c>
      <c r="X1" s="37"/>
      <c r="Y1" s="12" t="s">
        <v>1</v>
      </c>
    </row>
    <row r="2" spans="1:26" x14ac:dyDescent="0.3">
      <c r="A2" s="31"/>
      <c r="B2" s="33"/>
      <c r="C2" s="33"/>
      <c r="D2" s="33"/>
      <c r="E2" s="35"/>
      <c r="F2" s="29"/>
      <c r="G2" s="7" t="s">
        <v>46</v>
      </c>
      <c r="H2" s="8" t="s">
        <v>45</v>
      </c>
      <c r="I2" s="7" t="s">
        <v>46</v>
      </c>
      <c r="J2" s="8" t="s">
        <v>45</v>
      </c>
      <c r="K2" s="7" t="s">
        <v>46</v>
      </c>
      <c r="L2" s="8" t="s">
        <v>45</v>
      </c>
      <c r="M2" s="7" t="s">
        <v>46</v>
      </c>
      <c r="N2" s="8" t="s">
        <v>45</v>
      </c>
      <c r="O2" s="7" t="s">
        <v>46</v>
      </c>
      <c r="P2" s="8" t="s">
        <v>45</v>
      </c>
      <c r="Q2" s="7" t="s">
        <v>46</v>
      </c>
      <c r="R2" s="8" t="s">
        <v>45</v>
      </c>
      <c r="S2" s="7" t="s">
        <v>46</v>
      </c>
      <c r="T2" s="8" t="s">
        <v>45</v>
      </c>
      <c r="U2" s="7" t="s">
        <v>46</v>
      </c>
      <c r="V2" s="8" t="s">
        <v>45</v>
      </c>
      <c r="W2" s="7" t="s">
        <v>46</v>
      </c>
      <c r="X2" s="8" t="s">
        <v>45</v>
      </c>
      <c r="Y2" s="9" t="s">
        <v>45</v>
      </c>
    </row>
    <row r="3" spans="1:26" x14ac:dyDescent="0.3">
      <c r="A3" s="3" t="s">
        <v>112</v>
      </c>
      <c r="B3" s="13" t="s">
        <v>182</v>
      </c>
      <c r="C3" t="s">
        <v>183</v>
      </c>
      <c r="D3" s="13">
        <v>1974</v>
      </c>
      <c r="E3" s="6" t="s">
        <v>4</v>
      </c>
      <c r="F3" s="13" t="s">
        <v>184</v>
      </c>
      <c r="G3" s="1">
        <v>1</v>
      </c>
      <c r="H3" s="2">
        <v>50</v>
      </c>
      <c r="I3" s="6">
        <v>0</v>
      </c>
      <c r="J3" s="2">
        <v>0</v>
      </c>
      <c r="K3" s="1">
        <v>3</v>
      </c>
      <c r="L3" s="2">
        <v>40</v>
      </c>
      <c r="M3">
        <v>2</v>
      </c>
      <c r="N3" s="2">
        <v>45</v>
      </c>
      <c r="O3" s="1">
        <v>11</v>
      </c>
      <c r="P3" s="2">
        <v>20</v>
      </c>
      <c r="Q3" s="6">
        <v>0</v>
      </c>
      <c r="R3" s="2">
        <v>0</v>
      </c>
      <c r="S3" s="3">
        <v>17</v>
      </c>
      <c r="T3" s="2">
        <v>8</v>
      </c>
      <c r="U3" s="3">
        <v>12</v>
      </c>
      <c r="V3" s="2">
        <v>20</v>
      </c>
      <c r="W3" s="6">
        <v>0</v>
      </c>
      <c r="X3" s="2">
        <v>0</v>
      </c>
      <c r="Y3" s="5">
        <f t="shared" ref="Y3:Y56" si="0">+H3+J3+L3+N3+P3+R3+T3+V3+X3</f>
        <v>183</v>
      </c>
      <c r="Z3">
        <v>1</v>
      </c>
    </row>
    <row r="4" spans="1:26" x14ac:dyDescent="0.3">
      <c r="A4" s="3" t="s">
        <v>126</v>
      </c>
      <c r="B4" s="13" t="s">
        <v>185</v>
      </c>
      <c r="C4" t="s">
        <v>186</v>
      </c>
      <c r="D4" s="13">
        <v>1981</v>
      </c>
      <c r="E4" s="6" t="s">
        <v>4</v>
      </c>
      <c r="F4" s="13" t="s">
        <v>184</v>
      </c>
      <c r="G4" s="1">
        <v>14</v>
      </c>
      <c r="H4" s="2">
        <v>8</v>
      </c>
      <c r="I4" s="6">
        <v>0</v>
      </c>
      <c r="J4" s="2">
        <v>0</v>
      </c>
      <c r="K4" s="1">
        <v>3</v>
      </c>
      <c r="L4" s="2">
        <v>40</v>
      </c>
      <c r="M4">
        <v>15</v>
      </c>
      <c r="N4" s="2">
        <v>8</v>
      </c>
      <c r="O4" s="1">
        <v>0</v>
      </c>
      <c r="P4" s="2">
        <v>0</v>
      </c>
      <c r="Q4" s="6">
        <v>0</v>
      </c>
      <c r="R4" s="2">
        <v>0</v>
      </c>
      <c r="S4" s="3">
        <v>0</v>
      </c>
      <c r="T4" s="2">
        <v>0</v>
      </c>
      <c r="U4" s="3">
        <v>0</v>
      </c>
      <c r="V4" s="2">
        <v>0</v>
      </c>
      <c r="W4" s="6">
        <v>0</v>
      </c>
      <c r="X4" s="2">
        <v>0</v>
      </c>
      <c r="Y4" s="5">
        <f t="shared" si="0"/>
        <v>56</v>
      </c>
      <c r="Z4">
        <f t="shared" ref="Z4:Z19" si="1">+Z3+1</f>
        <v>2</v>
      </c>
    </row>
    <row r="5" spans="1:26" x14ac:dyDescent="0.3">
      <c r="A5" s="3" t="s">
        <v>61</v>
      </c>
      <c r="B5" s="13" t="s">
        <v>187</v>
      </c>
      <c r="C5" t="s">
        <v>188</v>
      </c>
      <c r="D5" s="13">
        <v>1974</v>
      </c>
      <c r="E5" s="6" t="s">
        <v>4</v>
      </c>
      <c r="F5" s="13" t="s">
        <v>184</v>
      </c>
      <c r="G5" s="1">
        <v>8</v>
      </c>
      <c r="H5" s="2">
        <v>20</v>
      </c>
      <c r="I5" s="6">
        <v>0</v>
      </c>
      <c r="J5" s="2">
        <v>0</v>
      </c>
      <c r="K5" s="1">
        <v>0</v>
      </c>
      <c r="L5" s="2">
        <v>0</v>
      </c>
      <c r="M5">
        <v>16</v>
      </c>
      <c r="N5" s="2">
        <v>8</v>
      </c>
      <c r="O5" s="1">
        <v>10</v>
      </c>
      <c r="P5" s="2">
        <v>20</v>
      </c>
      <c r="Q5" s="6">
        <v>0</v>
      </c>
      <c r="R5" s="2">
        <v>0</v>
      </c>
      <c r="S5" s="3">
        <v>0</v>
      </c>
      <c r="T5" s="2">
        <v>0</v>
      </c>
      <c r="U5" s="3">
        <v>0</v>
      </c>
      <c r="V5" s="2">
        <v>0</v>
      </c>
      <c r="W5" s="6">
        <v>0</v>
      </c>
      <c r="X5" s="2">
        <v>0</v>
      </c>
      <c r="Y5" s="5">
        <f t="shared" si="0"/>
        <v>48</v>
      </c>
      <c r="Z5">
        <f t="shared" si="1"/>
        <v>3</v>
      </c>
    </row>
    <row r="6" spans="1:26" x14ac:dyDescent="0.3">
      <c r="A6" s="3" t="s">
        <v>115</v>
      </c>
      <c r="B6" s="13" t="s">
        <v>189</v>
      </c>
      <c r="C6" t="s">
        <v>190</v>
      </c>
      <c r="D6" s="13">
        <v>1976</v>
      </c>
      <c r="E6" s="6" t="s">
        <v>4</v>
      </c>
      <c r="F6" s="13" t="s">
        <v>184</v>
      </c>
      <c r="G6" s="1">
        <v>19</v>
      </c>
      <c r="H6" s="2">
        <v>4</v>
      </c>
      <c r="I6" s="6">
        <v>0</v>
      </c>
      <c r="J6" s="2">
        <v>0</v>
      </c>
      <c r="K6" s="1">
        <v>0</v>
      </c>
      <c r="L6" s="2">
        <v>0</v>
      </c>
      <c r="M6">
        <v>3</v>
      </c>
      <c r="N6" s="2">
        <v>40</v>
      </c>
      <c r="O6" s="1">
        <v>0</v>
      </c>
      <c r="P6" s="2">
        <v>0</v>
      </c>
      <c r="Q6" s="6">
        <v>0</v>
      </c>
      <c r="R6" s="2">
        <v>0</v>
      </c>
      <c r="S6" s="3">
        <v>0</v>
      </c>
      <c r="T6" s="2">
        <v>0</v>
      </c>
      <c r="U6" s="3">
        <v>0</v>
      </c>
      <c r="V6" s="2">
        <v>0</v>
      </c>
      <c r="W6" s="6">
        <v>0</v>
      </c>
      <c r="X6" s="2">
        <v>0</v>
      </c>
      <c r="Y6" s="5">
        <f t="shared" si="0"/>
        <v>44</v>
      </c>
      <c r="Z6">
        <f t="shared" si="1"/>
        <v>4</v>
      </c>
    </row>
    <row r="7" spans="1:26" x14ac:dyDescent="0.3">
      <c r="A7" s="3" t="s">
        <v>155</v>
      </c>
      <c r="B7" s="13" t="s">
        <v>191</v>
      </c>
      <c r="C7" t="s">
        <v>192</v>
      </c>
      <c r="D7" s="13">
        <v>1980</v>
      </c>
      <c r="E7" s="6" t="s">
        <v>4</v>
      </c>
      <c r="F7" s="13" t="s">
        <v>184</v>
      </c>
      <c r="G7" s="1">
        <v>9</v>
      </c>
      <c r="H7" s="2">
        <v>15</v>
      </c>
      <c r="I7" s="6">
        <v>0</v>
      </c>
      <c r="J7" s="2">
        <v>0</v>
      </c>
      <c r="K7" s="1">
        <v>0</v>
      </c>
      <c r="L7" s="2">
        <v>0</v>
      </c>
      <c r="M7">
        <v>56</v>
      </c>
      <c r="N7" s="2">
        <v>0</v>
      </c>
      <c r="O7" s="1">
        <v>0</v>
      </c>
      <c r="P7" s="2">
        <v>0</v>
      </c>
      <c r="Q7" s="6">
        <v>0</v>
      </c>
      <c r="R7" s="2">
        <v>0</v>
      </c>
      <c r="S7" s="3">
        <v>0</v>
      </c>
      <c r="T7" s="2">
        <v>0</v>
      </c>
      <c r="U7" s="3">
        <v>0</v>
      </c>
      <c r="V7" s="2">
        <v>0</v>
      </c>
      <c r="W7" s="6">
        <v>0</v>
      </c>
      <c r="X7" s="2">
        <v>0</v>
      </c>
      <c r="Y7" s="5">
        <f t="shared" si="0"/>
        <v>15</v>
      </c>
      <c r="Z7">
        <f t="shared" si="1"/>
        <v>5</v>
      </c>
    </row>
    <row r="8" spans="1:26" x14ac:dyDescent="0.3">
      <c r="A8" s="3" t="s">
        <v>29</v>
      </c>
      <c r="B8" s="13" t="s">
        <v>193</v>
      </c>
      <c r="C8" t="s">
        <v>194</v>
      </c>
      <c r="D8" s="13">
        <v>1977</v>
      </c>
      <c r="E8" s="6" t="s">
        <v>4</v>
      </c>
      <c r="F8" s="13" t="s">
        <v>184</v>
      </c>
      <c r="G8" s="1">
        <v>0</v>
      </c>
      <c r="H8" s="2">
        <v>0</v>
      </c>
      <c r="I8" s="6">
        <v>0</v>
      </c>
      <c r="J8" s="2">
        <v>0</v>
      </c>
      <c r="K8" s="1">
        <v>0</v>
      </c>
      <c r="L8" s="2">
        <v>0</v>
      </c>
      <c r="M8">
        <v>10</v>
      </c>
      <c r="N8" s="2">
        <v>15</v>
      </c>
      <c r="O8" s="1">
        <v>0</v>
      </c>
      <c r="P8" s="2">
        <v>0</v>
      </c>
      <c r="Q8" s="6">
        <v>0</v>
      </c>
      <c r="R8" s="2">
        <v>0</v>
      </c>
      <c r="S8" s="3">
        <v>0</v>
      </c>
      <c r="T8" s="2">
        <v>0</v>
      </c>
      <c r="U8" s="3">
        <v>0</v>
      </c>
      <c r="V8" s="2">
        <v>0</v>
      </c>
      <c r="W8" s="6">
        <v>0</v>
      </c>
      <c r="X8" s="2">
        <v>0</v>
      </c>
      <c r="Y8" s="5">
        <f t="shared" si="0"/>
        <v>15</v>
      </c>
      <c r="Z8">
        <f t="shared" si="1"/>
        <v>6</v>
      </c>
    </row>
    <row r="9" spans="1:26" x14ac:dyDescent="0.3">
      <c r="A9" s="3" t="s">
        <v>144</v>
      </c>
      <c r="B9" s="13" t="s">
        <v>195</v>
      </c>
      <c r="C9" t="s">
        <v>196</v>
      </c>
      <c r="D9" s="13">
        <v>1977</v>
      </c>
      <c r="E9" s="6" t="s">
        <v>4</v>
      </c>
      <c r="F9" s="13" t="s">
        <v>184</v>
      </c>
      <c r="G9" s="1">
        <v>31</v>
      </c>
      <c r="H9" s="2">
        <v>4</v>
      </c>
      <c r="I9" s="6">
        <v>0</v>
      </c>
      <c r="J9" s="2">
        <v>0</v>
      </c>
      <c r="K9" s="1">
        <v>26</v>
      </c>
      <c r="L9" s="2">
        <v>4</v>
      </c>
      <c r="M9">
        <v>31</v>
      </c>
      <c r="N9" s="2">
        <v>4</v>
      </c>
      <c r="O9" s="1">
        <v>0</v>
      </c>
      <c r="P9" s="2">
        <v>0</v>
      </c>
      <c r="Q9" s="6">
        <v>0</v>
      </c>
      <c r="R9" s="2">
        <v>0</v>
      </c>
      <c r="S9" s="3">
        <v>0</v>
      </c>
      <c r="T9" s="2">
        <v>0</v>
      </c>
      <c r="U9" s="3">
        <v>0</v>
      </c>
      <c r="V9" s="2">
        <v>0</v>
      </c>
      <c r="W9" s="6">
        <v>0</v>
      </c>
      <c r="X9" s="2">
        <v>0</v>
      </c>
      <c r="Y9" s="5">
        <f t="shared" si="0"/>
        <v>12</v>
      </c>
      <c r="Z9">
        <f t="shared" si="1"/>
        <v>7</v>
      </c>
    </row>
    <row r="10" spans="1:26" x14ac:dyDescent="0.3">
      <c r="A10" s="3" t="s">
        <v>154</v>
      </c>
      <c r="B10" s="13" t="s">
        <v>197</v>
      </c>
      <c r="C10" t="s">
        <v>198</v>
      </c>
      <c r="D10" s="13">
        <v>1976</v>
      </c>
      <c r="E10" s="6" t="s">
        <v>4</v>
      </c>
      <c r="F10" s="13" t="s">
        <v>184</v>
      </c>
      <c r="G10" s="1">
        <v>15</v>
      </c>
      <c r="H10" s="2">
        <v>8</v>
      </c>
      <c r="I10" s="6">
        <v>0</v>
      </c>
      <c r="J10" s="2">
        <v>0</v>
      </c>
      <c r="K10" s="1">
        <v>0</v>
      </c>
      <c r="L10" s="2">
        <v>0</v>
      </c>
      <c r="M10">
        <v>21</v>
      </c>
      <c r="N10" s="2">
        <v>4</v>
      </c>
      <c r="O10" s="1">
        <v>0</v>
      </c>
      <c r="P10" s="2">
        <v>0</v>
      </c>
      <c r="Q10" s="6">
        <v>0</v>
      </c>
      <c r="R10" s="2">
        <v>0</v>
      </c>
      <c r="S10" s="3">
        <v>0</v>
      </c>
      <c r="T10" s="2">
        <v>0</v>
      </c>
      <c r="U10" s="3">
        <v>0</v>
      </c>
      <c r="V10" s="2">
        <v>0</v>
      </c>
      <c r="W10" s="6">
        <v>0</v>
      </c>
      <c r="X10" s="2">
        <v>0</v>
      </c>
      <c r="Y10" s="5">
        <f t="shared" si="0"/>
        <v>12</v>
      </c>
      <c r="Z10">
        <f t="shared" si="1"/>
        <v>8</v>
      </c>
    </row>
    <row r="11" spans="1:26" x14ac:dyDescent="0.3">
      <c r="A11" s="3" t="s">
        <v>129</v>
      </c>
      <c r="B11" s="13" t="s">
        <v>199</v>
      </c>
      <c r="C11" t="s">
        <v>200</v>
      </c>
      <c r="D11" s="13">
        <v>1982</v>
      </c>
      <c r="E11" s="6" t="s">
        <v>4</v>
      </c>
      <c r="F11" s="13" t="s">
        <v>184</v>
      </c>
      <c r="G11" s="1">
        <v>13</v>
      </c>
      <c r="H11" s="2">
        <v>8</v>
      </c>
      <c r="I11" s="6">
        <v>0</v>
      </c>
      <c r="J11" s="2">
        <v>0</v>
      </c>
      <c r="K11" s="1">
        <v>0</v>
      </c>
      <c r="L11" s="2">
        <v>0</v>
      </c>
      <c r="M11">
        <v>62</v>
      </c>
      <c r="N11" s="2">
        <v>0</v>
      </c>
      <c r="O11" s="1">
        <v>0</v>
      </c>
      <c r="P11" s="2">
        <v>0</v>
      </c>
      <c r="Q11" s="6">
        <v>0</v>
      </c>
      <c r="R11" s="2">
        <v>0</v>
      </c>
      <c r="S11" s="3">
        <v>0</v>
      </c>
      <c r="T11" s="2">
        <v>0</v>
      </c>
      <c r="U11" s="3">
        <v>0</v>
      </c>
      <c r="V11" s="2">
        <v>0</v>
      </c>
      <c r="W11" s="6">
        <v>0</v>
      </c>
      <c r="X11" s="2">
        <v>0</v>
      </c>
      <c r="Y11" s="5">
        <f t="shared" si="0"/>
        <v>8</v>
      </c>
      <c r="Z11">
        <f t="shared" si="1"/>
        <v>9</v>
      </c>
    </row>
    <row r="12" spans="1:26" x14ac:dyDescent="0.3">
      <c r="A12" s="3" t="s">
        <v>118</v>
      </c>
      <c r="B12" s="13" t="s">
        <v>201</v>
      </c>
      <c r="C12" t="s">
        <v>202</v>
      </c>
      <c r="D12" s="13">
        <v>1978</v>
      </c>
      <c r="E12" s="6" t="s">
        <v>4</v>
      </c>
      <c r="F12" s="13" t="s">
        <v>184</v>
      </c>
      <c r="G12" s="1">
        <v>16</v>
      </c>
      <c r="H12" s="2">
        <v>8</v>
      </c>
      <c r="I12" s="6">
        <v>0</v>
      </c>
      <c r="J12" s="2">
        <v>0</v>
      </c>
      <c r="K12" s="1">
        <v>0</v>
      </c>
      <c r="L12" s="2">
        <v>0</v>
      </c>
      <c r="M12">
        <v>44</v>
      </c>
      <c r="N12" s="2">
        <v>0</v>
      </c>
      <c r="O12" s="1">
        <v>0</v>
      </c>
      <c r="P12" s="2">
        <v>0</v>
      </c>
      <c r="Q12" s="6">
        <v>0</v>
      </c>
      <c r="R12" s="2">
        <v>0</v>
      </c>
      <c r="S12" s="3">
        <v>0</v>
      </c>
      <c r="T12" s="2">
        <v>0</v>
      </c>
      <c r="U12" s="3">
        <v>0</v>
      </c>
      <c r="V12" s="2">
        <v>0</v>
      </c>
      <c r="W12" s="6">
        <v>0</v>
      </c>
      <c r="X12" s="2">
        <v>0</v>
      </c>
      <c r="Y12" s="5">
        <f t="shared" si="0"/>
        <v>8</v>
      </c>
      <c r="Z12">
        <f t="shared" si="1"/>
        <v>10</v>
      </c>
    </row>
    <row r="13" spans="1:26" x14ac:dyDescent="0.3">
      <c r="A13" s="3" t="s">
        <v>80</v>
      </c>
      <c r="B13" s="13" t="s">
        <v>203</v>
      </c>
      <c r="C13" t="s">
        <v>204</v>
      </c>
      <c r="D13" s="13">
        <v>1975</v>
      </c>
      <c r="E13" s="6" t="s">
        <v>4</v>
      </c>
      <c r="F13" s="13" t="s">
        <v>184</v>
      </c>
      <c r="G13" s="1">
        <v>0</v>
      </c>
      <c r="H13" s="2">
        <v>0</v>
      </c>
      <c r="I13" s="6">
        <v>0</v>
      </c>
      <c r="J13" s="2">
        <v>0</v>
      </c>
      <c r="K13" s="1">
        <v>17</v>
      </c>
      <c r="L13" s="2">
        <v>4</v>
      </c>
      <c r="M13">
        <v>34</v>
      </c>
      <c r="N13" s="2">
        <v>0</v>
      </c>
      <c r="O13" s="1">
        <v>57</v>
      </c>
      <c r="P13" s="2">
        <v>4</v>
      </c>
      <c r="Q13" s="6">
        <v>0</v>
      </c>
      <c r="R13" s="2">
        <v>0</v>
      </c>
      <c r="S13" s="3">
        <v>0</v>
      </c>
      <c r="T13" s="2">
        <v>0</v>
      </c>
      <c r="U13" s="3">
        <v>0</v>
      </c>
      <c r="V13" s="2">
        <v>0</v>
      </c>
      <c r="W13" s="6">
        <v>0</v>
      </c>
      <c r="X13" s="2">
        <v>0</v>
      </c>
      <c r="Y13" s="5">
        <f t="shared" si="0"/>
        <v>8</v>
      </c>
      <c r="Z13">
        <f t="shared" si="1"/>
        <v>11</v>
      </c>
    </row>
    <row r="14" spans="1:26" x14ac:dyDescent="0.3">
      <c r="A14" s="3" t="s">
        <v>18</v>
      </c>
      <c r="B14" s="13" t="s">
        <v>205</v>
      </c>
      <c r="C14" t="s">
        <v>206</v>
      </c>
      <c r="D14" s="13">
        <v>1979</v>
      </c>
      <c r="E14" s="6" t="s">
        <v>4</v>
      </c>
      <c r="F14" s="13" t="s">
        <v>184</v>
      </c>
      <c r="G14" s="1">
        <v>0</v>
      </c>
      <c r="H14" s="2">
        <v>0</v>
      </c>
      <c r="I14" s="6">
        <v>0</v>
      </c>
      <c r="J14" s="2">
        <v>0</v>
      </c>
      <c r="K14" s="1">
        <v>18</v>
      </c>
      <c r="L14" s="2">
        <v>4</v>
      </c>
      <c r="M14">
        <v>25</v>
      </c>
      <c r="N14" s="2">
        <v>4</v>
      </c>
      <c r="O14" s="1">
        <v>0</v>
      </c>
      <c r="P14" s="2">
        <v>0</v>
      </c>
      <c r="Q14" s="6">
        <v>0</v>
      </c>
      <c r="R14" s="2">
        <v>0</v>
      </c>
      <c r="S14" s="3">
        <v>0</v>
      </c>
      <c r="T14" s="2">
        <v>0</v>
      </c>
      <c r="U14" s="3">
        <v>0</v>
      </c>
      <c r="V14" s="2">
        <v>0</v>
      </c>
      <c r="W14" s="6">
        <v>0</v>
      </c>
      <c r="X14" s="2">
        <v>0</v>
      </c>
      <c r="Y14" s="5">
        <f t="shared" si="0"/>
        <v>8</v>
      </c>
      <c r="Z14">
        <f t="shared" si="1"/>
        <v>12</v>
      </c>
    </row>
    <row r="15" spans="1:26" x14ac:dyDescent="0.3">
      <c r="A15" s="3" t="s">
        <v>82</v>
      </c>
      <c r="B15" s="13" t="s">
        <v>207</v>
      </c>
      <c r="C15" t="s">
        <v>208</v>
      </c>
      <c r="D15" s="13">
        <v>1974</v>
      </c>
      <c r="E15" s="6" t="s">
        <v>4</v>
      </c>
      <c r="F15" s="13" t="s">
        <v>184</v>
      </c>
      <c r="G15" s="1">
        <v>0</v>
      </c>
      <c r="H15" s="2">
        <v>0</v>
      </c>
      <c r="I15" s="6">
        <v>0</v>
      </c>
      <c r="J15" s="2">
        <v>0</v>
      </c>
      <c r="K15" s="1">
        <v>0</v>
      </c>
      <c r="L15" s="2">
        <v>0</v>
      </c>
      <c r="M15">
        <v>14</v>
      </c>
      <c r="N15" s="2">
        <v>8</v>
      </c>
      <c r="O15" s="1">
        <v>0</v>
      </c>
      <c r="P15" s="2">
        <v>0</v>
      </c>
      <c r="Q15" s="6">
        <v>0</v>
      </c>
      <c r="R15" s="2">
        <v>0</v>
      </c>
      <c r="S15" s="3">
        <v>0</v>
      </c>
      <c r="T15" s="2">
        <v>0</v>
      </c>
      <c r="U15" s="3">
        <v>0</v>
      </c>
      <c r="V15" s="2">
        <v>0</v>
      </c>
      <c r="W15" s="6">
        <v>0</v>
      </c>
      <c r="X15" s="2">
        <v>0</v>
      </c>
      <c r="Y15" s="5">
        <f t="shared" si="0"/>
        <v>8</v>
      </c>
      <c r="Z15">
        <f t="shared" si="1"/>
        <v>13</v>
      </c>
    </row>
    <row r="16" spans="1:26" x14ac:dyDescent="0.3">
      <c r="A16" s="3" t="s">
        <v>116</v>
      </c>
      <c r="B16" s="13" t="s">
        <v>209</v>
      </c>
      <c r="C16" t="s">
        <v>210</v>
      </c>
      <c r="D16" s="13">
        <v>1976</v>
      </c>
      <c r="E16" s="6" t="s">
        <v>4</v>
      </c>
      <c r="F16" s="13" t="s">
        <v>184</v>
      </c>
      <c r="G16" s="1">
        <v>32</v>
      </c>
      <c r="H16" s="2">
        <v>4</v>
      </c>
      <c r="I16" s="6">
        <v>0</v>
      </c>
      <c r="J16" s="2">
        <v>0</v>
      </c>
      <c r="K16" s="1">
        <v>0</v>
      </c>
      <c r="L16" s="2">
        <v>0</v>
      </c>
      <c r="M16">
        <v>80</v>
      </c>
      <c r="N16" s="2">
        <v>0</v>
      </c>
      <c r="O16" s="1">
        <v>0</v>
      </c>
      <c r="P16" s="2">
        <v>0</v>
      </c>
      <c r="Q16" s="6">
        <v>0</v>
      </c>
      <c r="R16" s="2">
        <v>0</v>
      </c>
      <c r="S16" s="3">
        <v>0</v>
      </c>
      <c r="T16" s="2">
        <v>0</v>
      </c>
      <c r="U16" s="3">
        <v>0</v>
      </c>
      <c r="V16" s="2">
        <v>0</v>
      </c>
      <c r="W16" s="6">
        <v>0</v>
      </c>
      <c r="X16" s="2">
        <v>0</v>
      </c>
      <c r="Y16" s="5">
        <f t="shared" si="0"/>
        <v>4</v>
      </c>
      <c r="Z16">
        <f t="shared" si="1"/>
        <v>14</v>
      </c>
    </row>
    <row r="17" spans="1:26" x14ac:dyDescent="0.3">
      <c r="A17" s="21" t="s">
        <v>75</v>
      </c>
      <c r="B17" s="22" t="s">
        <v>211</v>
      </c>
      <c r="C17" s="23" t="s">
        <v>212</v>
      </c>
      <c r="D17" s="22">
        <v>1974</v>
      </c>
      <c r="E17" s="24" t="s">
        <v>4</v>
      </c>
      <c r="F17" s="22" t="s">
        <v>184</v>
      </c>
      <c r="G17" s="25">
        <v>0</v>
      </c>
      <c r="H17" s="26">
        <v>0</v>
      </c>
      <c r="I17" s="24">
        <v>0</v>
      </c>
      <c r="J17" s="26">
        <v>0</v>
      </c>
      <c r="K17" s="25">
        <v>0</v>
      </c>
      <c r="L17" s="26">
        <v>0</v>
      </c>
      <c r="M17">
        <v>56</v>
      </c>
      <c r="N17" s="26">
        <v>0</v>
      </c>
      <c r="O17" s="25">
        <v>46</v>
      </c>
      <c r="P17" s="26">
        <v>4</v>
      </c>
      <c r="Q17" s="24">
        <v>0</v>
      </c>
      <c r="R17" s="26">
        <v>0</v>
      </c>
      <c r="S17" s="21">
        <v>0</v>
      </c>
      <c r="T17" s="26">
        <v>0</v>
      </c>
      <c r="U17" s="21">
        <v>0</v>
      </c>
      <c r="V17" s="26">
        <v>0</v>
      </c>
      <c r="W17" s="24">
        <v>0</v>
      </c>
      <c r="X17" s="26">
        <v>0</v>
      </c>
      <c r="Y17" s="27">
        <f t="shared" si="0"/>
        <v>4</v>
      </c>
      <c r="Z17">
        <f t="shared" si="1"/>
        <v>15</v>
      </c>
    </row>
    <row r="18" spans="1:26" x14ac:dyDescent="0.3">
      <c r="A18" s="21" t="s">
        <v>62</v>
      </c>
      <c r="B18" s="22" t="s">
        <v>213</v>
      </c>
      <c r="C18" s="23" t="s">
        <v>214</v>
      </c>
      <c r="D18" s="22">
        <v>1976</v>
      </c>
      <c r="E18" s="24" t="s">
        <v>4</v>
      </c>
      <c r="F18" s="22" t="s">
        <v>184</v>
      </c>
      <c r="G18" s="25">
        <v>0</v>
      </c>
      <c r="H18" s="26">
        <v>0</v>
      </c>
      <c r="I18" s="24">
        <v>0</v>
      </c>
      <c r="J18" s="26">
        <v>0</v>
      </c>
      <c r="K18" s="25">
        <v>0</v>
      </c>
      <c r="L18" s="26">
        <v>0</v>
      </c>
      <c r="M18">
        <v>52</v>
      </c>
      <c r="N18" s="26">
        <v>0</v>
      </c>
      <c r="O18" s="25">
        <v>47</v>
      </c>
      <c r="P18" s="26">
        <v>4</v>
      </c>
      <c r="Q18" s="24">
        <v>0</v>
      </c>
      <c r="R18" s="26">
        <v>0</v>
      </c>
      <c r="S18" s="21">
        <v>0</v>
      </c>
      <c r="T18" s="26">
        <v>0</v>
      </c>
      <c r="U18" s="21">
        <v>0</v>
      </c>
      <c r="V18" s="26">
        <v>0</v>
      </c>
      <c r="W18" s="24">
        <v>0</v>
      </c>
      <c r="X18" s="26">
        <v>0</v>
      </c>
      <c r="Y18" s="27">
        <f t="shared" si="0"/>
        <v>4</v>
      </c>
      <c r="Z18">
        <f t="shared" si="1"/>
        <v>16</v>
      </c>
    </row>
    <row r="19" spans="1:26" x14ac:dyDescent="0.3">
      <c r="A19" s="3" t="s">
        <v>170</v>
      </c>
      <c r="B19" s="13" t="s">
        <v>215</v>
      </c>
      <c r="C19" t="s">
        <v>216</v>
      </c>
      <c r="D19" s="13">
        <v>1976</v>
      </c>
      <c r="E19" s="6" t="s">
        <v>4</v>
      </c>
      <c r="F19" s="13" t="s">
        <v>184</v>
      </c>
      <c r="G19" s="1">
        <v>0</v>
      </c>
      <c r="H19" s="2">
        <v>0</v>
      </c>
      <c r="I19" s="6">
        <v>0</v>
      </c>
      <c r="J19" s="2">
        <v>0</v>
      </c>
      <c r="K19" s="1">
        <v>0</v>
      </c>
      <c r="L19" s="2">
        <v>0</v>
      </c>
      <c r="M19">
        <v>19</v>
      </c>
      <c r="N19" s="2">
        <v>4</v>
      </c>
      <c r="O19" s="1">
        <v>0</v>
      </c>
      <c r="P19" s="2">
        <v>0</v>
      </c>
      <c r="Q19" s="6">
        <v>0</v>
      </c>
      <c r="R19" s="2">
        <v>0</v>
      </c>
      <c r="S19" s="3">
        <v>0</v>
      </c>
      <c r="T19" s="2">
        <v>0</v>
      </c>
      <c r="U19" s="3">
        <v>0</v>
      </c>
      <c r="V19" s="2">
        <v>0</v>
      </c>
      <c r="W19" s="6">
        <v>0</v>
      </c>
      <c r="X19" s="2">
        <v>0</v>
      </c>
      <c r="Y19" s="5">
        <f t="shared" si="0"/>
        <v>4</v>
      </c>
      <c r="Z19">
        <f t="shared" si="1"/>
        <v>17</v>
      </c>
    </row>
    <row r="20" spans="1:26" x14ac:dyDescent="0.3">
      <c r="A20" s="14" t="s">
        <v>16</v>
      </c>
      <c r="B20" s="15" t="s">
        <v>219</v>
      </c>
      <c r="C20" s="16" t="s">
        <v>220</v>
      </c>
      <c r="D20" s="15">
        <v>1971</v>
      </c>
      <c r="E20" s="17" t="s">
        <v>4</v>
      </c>
      <c r="F20" s="15" t="s">
        <v>221</v>
      </c>
      <c r="G20" s="18">
        <v>0</v>
      </c>
      <c r="H20" s="19">
        <v>0</v>
      </c>
      <c r="I20" s="17">
        <v>0</v>
      </c>
      <c r="J20" s="19">
        <v>0</v>
      </c>
      <c r="K20" s="18">
        <v>1</v>
      </c>
      <c r="L20" s="19">
        <v>50</v>
      </c>
      <c r="M20" s="16">
        <v>4</v>
      </c>
      <c r="N20" s="19">
        <v>40</v>
      </c>
      <c r="O20" s="18">
        <v>3</v>
      </c>
      <c r="P20" s="19">
        <v>60</v>
      </c>
      <c r="Q20" s="17">
        <v>2</v>
      </c>
      <c r="R20" s="19">
        <v>65</v>
      </c>
      <c r="S20" s="14">
        <v>3</v>
      </c>
      <c r="T20" s="19">
        <v>100</v>
      </c>
      <c r="U20" s="14">
        <v>17</v>
      </c>
      <c r="V20" s="19">
        <v>8</v>
      </c>
      <c r="W20" s="17">
        <v>11</v>
      </c>
      <c r="X20" s="19">
        <v>80</v>
      </c>
      <c r="Y20" s="20">
        <f t="shared" si="0"/>
        <v>403</v>
      </c>
      <c r="Z20">
        <v>1</v>
      </c>
    </row>
    <row r="21" spans="1:26" x14ac:dyDescent="0.3">
      <c r="A21" s="14" t="s">
        <v>10</v>
      </c>
      <c r="B21" s="15" t="s">
        <v>222</v>
      </c>
      <c r="C21" s="16" t="s">
        <v>223</v>
      </c>
      <c r="D21" s="15">
        <v>1971</v>
      </c>
      <c r="E21" s="17" t="s">
        <v>4</v>
      </c>
      <c r="F21" s="15" t="s">
        <v>221</v>
      </c>
      <c r="G21" s="18">
        <v>2</v>
      </c>
      <c r="H21" s="19">
        <v>45</v>
      </c>
      <c r="I21" s="17">
        <v>0</v>
      </c>
      <c r="J21" s="19">
        <v>0</v>
      </c>
      <c r="K21" s="18">
        <v>9</v>
      </c>
      <c r="L21" s="19">
        <v>15</v>
      </c>
      <c r="M21" s="16">
        <v>1</v>
      </c>
      <c r="N21" s="19">
        <v>50</v>
      </c>
      <c r="O21" s="18">
        <v>7</v>
      </c>
      <c r="P21" s="19">
        <v>35</v>
      </c>
      <c r="Q21" s="17">
        <v>7</v>
      </c>
      <c r="R21" s="19">
        <v>35</v>
      </c>
      <c r="S21" s="14">
        <v>8</v>
      </c>
      <c r="T21" s="19">
        <v>30</v>
      </c>
      <c r="U21" s="14">
        <v>6</v>
      </c>
      <c r="V21" s="19">
        <v>60</v>
      </c>
      <c r="W21" s="17">
        <v>41</v>
      </c>
      <c r="X21" s="19">
        <v>20</v>
      </c>
      <c r="Y21" s="20">
        <f t="shared" si="0"/>
        <v>290</v>
      </c>
      <c r="Z21">
        <f t="shared" ref="Z21:Z44" si="2">+Z20+1</f>
        <v>2</v>
      </c>
    </row>
    <row r="22" spans="1:26" x14ac:dyDescent="0.3">
      <c r="A22" s="14" t="s">
        <v>104</v>
      </c>
      <c r="B22" s="15" t="s">
        <v>224</v>
      </c>
      <c r="C22" s="16" t="s">
        <v>225</v>
      </c>
      <c r="D22" s="15">
        <v>1968</v>
      </c>
      <c r="E22" s="17" t="s">
        <v>4</v>
      </c>
      <c r="F22" s="15" t="s">
        <v>221</v>
      </c>
      <c r="G22" s="18">
        <v>0</v>
      </c>
      <c r="H22" s="19">
        <v>0</v>
      </c>
      <c r="I22" s="17">
        <v>0</v>
      </c>
      <c r="J22" s="19">
        <v>0</v>
      </c>
      <c r="K22" s="18">
        <v>2</v>
      </c>
      <c r="L22" s="19">
        <v>45</v>
      </c>
      <c r="M22" s="16">
        <v>11</v>
      </c>
      <c r="N22" s="19">
        <v>15</v>
      </c>
      <c r="O22" s="18">
        <v>1</v>
      </c>
      <c r="P22" s="19">
        <v>100</v>
      </c>
      <c r="Q22" s="17">
        <v>1</v>
      </c>
      <c r="R22" s="19">
        <v>75</v>
      </c>
      <c r="S22" s="14">
        <v>0</v>
      </c>
      <c r="T22" s="19">
        <v>0</v>
      </c>
      <c r="U22" s="14">
        <v>0</v>
      </c>
      <c r="V22" s="19">
        <v>0</v>
      </c>
      <c r="W22" s="17">
        <v>0</v>
      </c>
      <c r="X22" s="19">
        <v>0</v>
      </c>
      <c r="Y22" s="20">
        <f t="shared" si="0"/>
        <v>235</v>
      </c>
      <c r="Z22">
        <f t="shared" si="2"/>
        <v>3</v>
      </c>
    </row>
    <row r="23" spans="1:26" x14ac:dyDescent="0.3">
      <c r="A23" s="14" t="s">
        <v>17</v>
      </c>
      <c r="B23" s="15" t="s">
        <v>226</v>
      </c>
      <c r="C23" s="16" t="s">
        <v>227</v>
      </c>
      <c r="D23" s="15">
        <v>1971</v>
      </c>
      <c r="E23" s="17" t="s">
        <v>4</v>
      </c>
      <c r="F23" s="15" t="s">
        <v>221</v>
      </c>
      <c r="G23" s="18">
        <v>10</v>
      </c>
      <c r="H23" s="19">
        <v>15</v>
      </c>
      <c r="I23" s="17">
        <v>0</v>
      </c>
      <c r="J23" s="19">
        <v>0</v>
      </c>
      <c r="K23" s="18">
        <v>7</v>
      </c>
      <c r="L23" s="19">
        <v>25</v>
      </c>
      <c r="M23" s="16">
        <v>5</v>
      </c>
      <c r="N23" s="19">
        <v>35</v>
      </c>
      <c r="O23" s="18">
        <v>5</v>
      </c>
      <c r="P23" s="19">
        <v>45</v>
      </c>
      <c r="Q23" s="17">
        <v>5</v>
      </c>
      <c r="R23" s="19">
        <v>45</v>
      </c>
      <c r="S23" s="14">
        <v>21</v>
      </c>
      <c r="T23" s="19">
        <v>8</v>
      </c>
      <c r="U23" s="14">
        <v>26</v>
      </c>
      <c r="V23" s="19">
        <v>8</v>
      </c>
      <c r="W23" s="17">
        <v>39</v>
      </c>
      <c r="X23" s="19">
        <v>20</v>
      </c>
      <c r="Y23" s="20">
        <f t="shared" si="0"/>
        <v>201</v>
      </c>
      <c r="Z23">
        <f t="shared" si="2"/>
        <v>4</v>
      </c>
    </row>
    <row r="24" spans="1:26" x14ac:dyDescent="0.3">
      <c r="A24" s="3" t="s">
        <v>69</v>
      </c>
      <c r="B24" s="13" t="s">
        <v>228</v>
      </c>
      <c r="C24" t="s">
        <v>229</v>
      </c>
      <c r="D24" s="13">
        <v>1971</v>
      </c>
      <c r="E24" s="6" t="s">
        <v>4</v>
      </c>
      <c r="F24" s="13" t="s">
        <v>221</v>
      </c>
      <c r="G24" s="1">
        <v>11</v>
      </c>
      <c r="H24" s="2">
        <v>15</v>
      </c>
      <c r="I24" s="6">
        <v>0</v>
      </c>
      <c r="J24" s="2">
        <v>0</v>
      </c>
      <c r="K24" s="1">
        <v>6</v>
      </c>
      <c r="L24" s="2">
        <v>30</v>
      </c>
      <c r="M24">
        <v>6</v>
      </c>
      <c r="N24" s="2">
        <v>30</v>
      </c>
      <c r="O24" s="1">
        <v>27</v>
      </c>
      <c r="P24" s="2">
        <v>8</v>
      </c>
      <c r="Q24" s="6">
        <v>3</v>
      </c>
      <c r="R24" s="2">
        <v>55</v>
      </c>
      <c r="S24" s="3">
        <v>0</v>
      </c>
      <c r="T24" s="2">
        <v>0</v>
      </c>
      <c r="U24" s="3">
        <v>0</v>
      </c>
      <c r="V24" s="2">
        <v>0</v>
      </c>
      <c r="W24" s="6">
        <v>0</v>
      </c>
      <c r="X24" s="2">
        <v>0</v>
      </c>
      <c r="Y24" s="5">
        <f t="shared" si="0"/>
        <v>138</v>
      </c>
      <c r="Z24">
        <f t="shared" si="2"/>
        <v>5</v>
      </c>
    </row>
    <row r="25" spans="1:26" x14ac:dyDescent="0.3">
      <c r="A25" s="3" t="s">
        <v>63</v>
      </c>
      <c r="B25" s="13" t="s">
        <v>230</v>
      </c>
      <c r="C25" t="s">
        <v>231</v>
      </c>
      <c r="D25" s="13">
        <v>1969</v>
      </c>
      <c r="E25" s="6" t="s">
        <v>4</v>
      </c>
      <c r="F25" s="13" t="s">
        <v>221</v>
      </c>
      <c r="G25" s="1">
        <v>12</v>
      </c>
      <c r="H25" s="2">
        <v>15</v>
      </c>
      <c r="I25" s="6">
        <v>0</v>
      </c>
      <c r="J25" s="2">
        <v>0</v>
      </c>
      <c r="K25" s="1">
        <v>11</v>
      </c>
      <c r="L25" s="2">
        <v>15</v>
      </c>
      <c r="M25">
        <v>7</v>
      </c>
      <c r="N25" s="2">
        <v>25</v>
      </c>
      <c r="O25" s="1">
        <v>17</v>
      </c>
      <c r="P25" s="2">
        <v>8</v>
      </c>
      <c r="Q25" s="6">
        <v>6</v>
      </c>
      <c r="R25" s="2">
        <v>40</v>
      </c>
      <c r="S25" s="3">
        <v>46</v>
      </c>
      <c r="T25" s="2">
        <v>4</v>
      </c>
      <c r="U25" s="3">
        <v>33</v>
      </c>
      <c r="V25" s="2">
        <v>4</v>
      </c>
      <c r="W25" s="6">
        <v>0</v>
      </c>
      <c r="X25" s="2">
        <v>0</v>
      </c>
      <c r="Y25" s="5">
        <f t="shared" si="0"/>
        <v>111</v>
      </c>
      <c r="Z25">
        <f t="shared" si="2"/>
        <v>6</v>
      </c>
    </row>
    <row r="26" spans="1:26" x14ac:dyDescent="0.3">
      <c r="A26" s="3" t="s">
        <v>99</v>
      </c>
      <c r="B26" s="13" t="s">
        <v>232</v>
      </c>
      <c r="C26" t="s">
        <v>233</v>
      </c>
      <c r="D26" s="13">
        <v>1966</v>
      </c>
      <c r="E26" s="6" t="s">
        <v>4</v>
      </c>
      <c r="F26" s="13" t="s">
        <v>221</v>
      </c>
      <c r="G26" s="1">
        <v>23</v>
      </c>
      <c r="H26" s="2">
        <v>4</v>
      </c>
      <c r="I26" s="6">
        <v>0</v>
      </c>
      <c r="J26" s="2">
        <v>0</v>
      </c>
      <c r="K26" s="1">
        <v>8</v>
      </c>
      <c r="L26" s="2">
        <v>20</v>
      </c>
      <c r="M26">
        <v>12</v>
      </c>
      <c r="N26" s="2">
        <v>15</v>
      </c>
      <c r="O26" s="1">
        <v>14</v>
      </c>
      <c r="P26" s="2">
        <v>15</v>
      </c>
      <c r="Q26" s="6">
        <v>12</v>
      </c>
      <c r="R26" s="2">
        <v>20</v>
      </c>
      <c r="S26" s="3">
        <v>25</v>
      </c>
      <c r="T26" s="2">
        <v>8</v>
      </c>
      <c r="U26" s="3">
        <v>14</v>
      </c>
      <c r="V26" s="2">
        <v>15</v>
      </c>
      <c r="W26" s="6">
        <v>0</v>
      </c>
      <c r="X26" s="2">
        <v>0</v>
      </c>
      <c r="Y26" s="5">
        <f t="shared" si="0"/>
        <v>97</v>
      </c>
      <c r="Z26">
        <f t="shared" si="2"/>
        <v>7</v>
      </c>
    </row>
    <row r="27" spans="1:26" x14ac:dyDescent="0.3">
      <c r="A27" s="3" t="s">
        <v>81</v>
      </c>
      <c r="B27" s="13" t="s">
        <v>234</v>
      </c>
      <c r="C27" t="s">
        <v>235</v>
      </c>
      <c r="D27" s="13">
        <v>1970</v>
      </c>
      <c r="E27" s="6" t="s">
        <v>4</v>
      </c>
      <c r="F27" s="13" t="s">
        <v>221</v>
      </c>
      <c r="G27" s="1">
        <v>0</v>
      </c>
      <c r="H27" s="2">
        <v>0</v>
      </c>
      <c r="I27" s="6">
        <v>0</v>
      </c>
      <c r="J27" s="2">
        <v>0</v>
      </c>
      <c r="K27" s="1">
        <v>13</v>
      </c>
      <c r="L27" s="2">
        <v>8</v>
      </c>
      <c r="M27">
        <v>39</v>
      </c>
      <c r="N27" s="2">
        <v>0</v>
      </c>
      <c r="O27" s="1">
        <v>22</v>
      </c>
      <c r="P27" s="2">
        <v>8</v>
      </c>
      <c r="Q27" s="6">
        <v>17</v>
      </c>
      <c r="R27" s="2">
        <v>0</v>
      </c>
      <c r="S27" s="3">
        <v>36</v>
      </c>
      <c r="T27" s="2">
        <v>4</v>
      </c>
      <c r="U27" s="3">
        <v>16</v>
      </c>
      <c r="V27" s="2">
        <v>15</v>
      </c>
      <c r="W27" s="6">
        <v>28</v>
      </c>
      <c r="X27" s="2">
        <v>40</v>
      </c>
      <c r="Y27" s="5">
        <f t="shared" si="0"/>
        <v>75</v>
      </c>
      <c r="Z27">
        <f t="shared" si="2"/>
        <v>8</v>
      </c>
    </row>
    <row r="28" spans="1:26" x14ac:dyDescent="0.3">
      <c r="A28" s="3" t="s">
        <v>142</v>
      </c>
      <c r="B28" s="13" t="s">
        <v>236</v>
      </c>
      <c r="C28" t="s">
        <v>237</v>
      </c>
      <c r="D28" s="13">
        <v>1972</v>
      </c>
      <c r="E28" s="6" t="s">
        <v>4</v>
      </c>
      <c r="F28" s="13" t="s">
        <v>221</v>
      </c>
      <c r="G28" s="1">
        <v>3</v>
      </c>
      <c r="H28" s="2">
        <v>40</v>
      </c>
      <c r="I28" s="6">
        <v>0</v>
      </c>
      <c r="J28" s="2">
        <v>0</v>
      </c>
      <c r="K28" s="1">
        <v>16</v>
      </c>
      <c r="L28" s="2">
        <v>8</v>
      </c>
      <c r="M28">
        <v>26</v>
      </c>
      <c r="N28" s="2">
        <v>4</v>
      </c>
      <c r="O28" s="1">
        <v>0</v>
      </c>
      <c r="P28" s="2">
        <v>0</v>
      </c>
      <c r="Q28" s="6">
        <v>0</v>
      </c>
      <c r="R28" s="2">
        <v>0</v>
      </c>
      <c r="S28" s="3">
        <v>0</v>
      </c>
      <c r="T28" s="2">
        <v>0</v>
      </c>
      <c r="U28" s="3">
        <v>0</v>
      </c>
      <c r="V28" s="2">
        <v>0</v>
      </c>
      <c r="W28" s="6">
        <v>0</v>
      </c>
      <c r="X28" s="2">
        <v>0</v>
      </c>
      <c r="Y28" s="5">
        <f t="shared" si="0"/>
        <v>52</v>
      </c>
      <c r="Z28">
        <f t="shared" si="2"/>
        <v>9</v>
      </c>
    </row>
    <row r="29" spans="1:26" x14ac:dyDescent="0.3">
      <c r="A29" t="s">
        <v>162</v>
      </c>
      <c r="B29" s="13" t="s">
        <v>238</v>
      </c>
      <c r="C29" t="s">
        <v>239</v>
      </c>
      <c r="D29" s="13">
        <v>1967</v>
      </c>
      <c r="E29" s="6" t="s">
        <v>4</v>
      </c>
      <c r="F29" s="13" t="s">
        <v>221</v>
      </c>
      <c r="G29" s="1">
        <v>0</v>
      </c>
      <c r="H29" s="2">
        <v>0</v>
      </c>
      <c r="I29" s="6">
        <v>0</v>
      </c>
      <c r="J29" s="2">
        <v>0</v>
      </c>
      <c r="K29" s="1">
        <v>0</v>
      </c>
      <c r="L29" s="2">
        <v>0</v>
      </c>
      <c r="M29">
        <v>45</v>
      </c>
      <c r="N29" s="2">
        <v>0</v>
      </c>
      <c r="O29" s="1">
        <v>12</v>
      </c>
      <c r="P29" s="2">
        <v>20</v>
      </c>
      <c r="Q29" s="6">
        <v>8</v>
      </c>
      <c r="R29" s="2">
        <v>30</v>
      </c>
      <c r="S29" s="3">
        <v>0</v>
      </c>
      <c r="T29" s="2">
        <v>0</v>
      </c>
      <c r="U29" s="3">
        <v>0</v>
      </c>
      <c r="V29" s="2">
        <v>0</v>
      </c>
      <c r="W29" s="6">
        <v>0</v>
      </c>
      <c r="X29" s="2">
        <v>0</v>
      </c>
      <c r="Y29" s="5">
        <f t="shared" si="0"/>
        <v>50</v>
      </c>
      <c r="Z29">
        <f t="shared" si="2"/>
        <v>10</v>
      </c>
    </row>
    <row r="30" spans="1:26" x14ac:dyDescent="0.3">
      <c r="A30" t="s">
        <v>161</v>
      </c>
      <c r="B30" s="13" t="s">
        <v>240</v>
      </c>
      <c r="C30" t="s">
        <v>241</v>
      </c>
      <c r="D30" s="13">
        <v>1973</v>
      </c>
      <c r="E30" s="6" t="s">
        <v>4</v>
      </c>
      <c r="F30" s="13" t="s">
        <v>221</v>
      </c>
      <c r="G30" s="1">
        <v>0</v>
      </c>
      <c r="H30" s="2">
        <v>0</v>
      </c>
      <c r="I30" s="6">
        <v>0</v>
      </c>
      <c r="J30" s="2">
        <v>0</v>
      </c>
      <c r="K30" s="1">
        <v>0</v>
      </c>
      <c r="L30" s="2">
        <v>0</v>
      </c>
      <c r="M30">
        <v>38</v>
      </c>
      <c r="N30" s="2">
        <v>0</v>
      </c>
      <c r="O30" s="1">
        <v>8</v>
      </c>
      <c r="P30" s="2">
        <v>30</v>
      </c>
      <c r="Q30" s="6">
        <v>11</v>
      </c>
      <c r="R30" s="2">
        <v>20</v>
      </c>
      <c r="S30" s="3">
        <v>0</v>
      </c>
      <c r="T30" s="2">
        <v>0</v>
      </c>
      <c r="U30" s="3">
        <v>0</v>
      </c>
      <c r="V30" s="2">
        <v>0</v>
      </c>
      <c r="W30" s="6">
        <v>0</v>
      </c>
      <c r="X30" s="2">
        <v>0</v>
      </c>
      <c r="Y30" s="5">
        <f t="shared" si="0"/>
        <v>50</v>
      </c>
      <c r="Z30">
        <f t="shared" si="2"/>
        <v>11</v>
      </c>
    </row>
    <row r="31" spans="1:26" x14ac:dyDescent="0.3">
      <c r="A31" t="s">
        <v>49</v>
      </c>
      <c r="B31" s="13" t="s">
        <v>242</v>
      </c>
      <c r="C31" t="s">
        <v>243</v>
      </c>
      <c r="D31" s="13">
        <v>1971</v>
      </c>
      <c r="E31" s="6" t="s">
        <v>4</v>
      </c>
      <c r="F31" s="13" t="s">
        <v>221</v>
      </c>
      <c r="G31" s="1">
        <v>6</v>
      </c>
      <c r="H31" s="2">
        <v>30</v>
      </c>
      <c r="I31" s="6">
        <v>0</v>
      </c>
      <c r="J31" s="2">
        <v>0</v>
      </c>
      <c r="K31" s="1">
        <v>0</v>
      </c>
      <c r="L31" s="2">
        <v>0</v>
      </c>
      <c r="M31">
        <v>46</v>
      </c>
      <c r="N31" s="2">
        <v>0</v>
      </c>
      <c r="O31" s="1">
        <v>0</v>
      </c>
      <c r="P31" s="2">
        <v>0</v>
      </c>
      <c r="Q31" s="6">
        <v>0</v>
      </c>
      <c r="R31" s="2">
        <v>0</v>
      </c>
      <c r="S31" s="3">
        <v>0</v>
      </c>
      <c r="T31" s="2">
        <v>0</v>
      </c>
      <c r="U31" s="3">
        <v>0</v>
      </c>
      <c r="V31" s="2">
        <v>0</v>
      </c>
      <c r="W31" s="6">
        <v>0</v>
      </c>
      <c r="X31" s="2">
        <v>0</v>
      </c>
      <c r="Y31" s="5">
        <f t="shared" si="0"/>
        <v>30</v>
      </c>
      <c r="Z31">
        <f t="shared" si="2"/>
        <v>12</v>
      </c>
    </row>
    <row r="32" spans="1:26" x14ac:dyDescent="0.3">
      <c r="A32" t="s">
        <v>76</v>
      </c>
      <c r="B32" s="13" t="s">
        <v>244</v>
      </c>
      <c r="C32" t="s">
        <v>245</v>
      </c>
      <c r="D32" s="13">
        <v>1967</v>
      </c>
      <c r="E32" s="6" t="s">
        <v>4</v>
      </c>
      <c r="F32" s="13" t="s">
        <v>221</v>
      </c>
      <c r="G32" s="1">
        <v>33</v>
      </c>
      <c r="H32" s="2">
        <v>0</v>
      </c>
      <c r="I32" s="6">
        <v>0</v>
      </c>
      <c r="J32" s="2">
        <v>0</v>
      </c>
      <c r="K32" s="1">
        <v>0</v>
      </c>
      <c r="L32" s="2">
        <v>0</v>
      </c>
      <c r="M32">
        <v>34</v>
      </c>
      <c r="N32" s="2">
        <v>0</v>
      </c>
      <c r="O32" s="1">
        <v>18</v>
      </c>
      <c r="P32" s="2">
        <v>8</v>
      </c>
      <c r="Q32" s="6">
        <v>10</v>
      </c>
      <c r="R32" s="2">
        <v>20</v>
      </c>
      <c r="S32" s="3">
        <v>0</v>
      </c>
      <c r="T32" s="2">
        <v>0</v>
      </c>
      <c r="U32" s="3">
        <v>0</v>
      </c>
      <c r="V32" s="2">
        <v>0</v>
      </c>
      <c r="W32" s="6">
        <v>0</v>
      </c>
      <c r="X32" s="2">
        <v>0</v>
      </c>
      <c r="Y32" s="5">
        <f t="shared" si="0"/>
        <v>28</v>
      </c>
      <c r="Z32">
        <f t="shared" si="2"/>
        <v>13</v>
      </c>
    </row>
    <row r="33" spans="1:26" x14ac:dyDescent="0.3">
      <c r="A33" t="s">
        <v>79</v>
      </c>
      <c r="B33" s="13" t="s">
        <v>246</v>
      </c>
      <c r="C33" t="s">
        <v>247</v>
      </c>
      <c r="D33" s="13">
        <v>1973</v>
      </c>
      <c r="E33" s="6" t="s">
        <v>4</v>
      </c>
      <c r="F33" s="13" t="s">
        <v>221</v>
      </c>
      <c r="G33" s="1">
        <v>30</v>
      </c>
      <c r="H33" s="2">
        <v>4</v>
      </c>
      <c r="I33" s="6">
        <v>0</v>
      </c>
      <c r="J33" s="2">
        <v>0</v>
      </c>
      <c r="K33" s="1">
        <v>0</v>
      </c>
      <c r="L33" s="2">
        <v>0</v>
      </c>
      <c r="M33">
        <v>64</v>
      </c>
      <c r="N33" s="2">
        <v>0</v>
      </c>
      <c r="O33" s="1">
        <v>31</v>
      </c>
      <c r="P33" s="2">
        <v>8</v>
      </c>
      <c r="Q33" s="6">
        <v>14</v>
      </c>
      <c r="R33" s="2">
        <v>15</v>
      </c>
      <c r="S33" s="3">
        <v>0</v>
      </c>
      <c r="T33" s="2">
        <v>0</v>
      </c>
      <c r="U33" s="3">
        <v>0</v>
      </c>
      <c r="V33" s="2">
        <v>0</v>
      </c>
      <c r="W33" s="6">
        <v>0</v>
      </c>
      <c r="X33" s="2">
        <v>0</v>
      </c>
      <c r="Y33" s="5">
        <f t="shared" si="0"/>
        <v>27</v>
      </c>
      <c r="Z33">
        <f t="shared" si="2"/>
        <v>14</v>
      </c>
    </row>
    <row r="34" spans="1:26" x14ac:dyDescent="0.3">
      <c r="A34" t="s">
        <v>12</v>
      </c>
      <c r="B34" s="13" t="s">
        <v>248</v>
      </c>
      <c r="C34" t="s">
        <v>249</v>
      </c>
      <c r="D34" s="13">
        <v>1968</v>
      </c>
      <c r="E34" s="6" t="s">
        <v>4</v>
      </c>
      <c r="F34" s="13" t="s">
        <v>221</v>
      </c>
      <c r="G34" s="1">
        <v>28</v>
      </c>
      <c r="H34" s="2">
        <v>4</v>
      </c>
      <c r="I34" s="6">
        <v>0</v>
      </c>
      <c r="J34" s="2">
        <v>0</v>
      </c>
      <c r="K34" s="1">
        <v>20</v>
      </c>
      <c r="L34" s="2">
        <v>4</v>
      </c>
      <c r="M34">
        <v>16</v>
      </c>
      <c r="N34" s="2">
        <v>8</v>
      </c>
      <c r="O34" s="1">
        <v>28</v>
      </c>
      <c r="P34" s="2">
        <v>8</v>
      </c>
      <c r="Q34" s="6">
        <v>20</v>
      </c>
      <c r="R34" s="2">
        <v>0</v>
      </c>
      <c r="S34" s="3">
        <v>0</v>
      </c>
      <c r="T34" s="2">
        <v>0</v>
      </c>
      <c r="U34" s="3">
        <v>0</v>
      </c>
      <c r="V34" s="2">
        <v>0</v>
      </c>
      <c r="W34" s="6">
        <v>0</v>
      </c>
      <c r="X34" s="2">
        <v>0</v>
      </c>
      <c r="Y34" s="5">
        <f t="shared" si="0"/>
        <v>24</v>
      </c>
      <c r="Z34">
        <f t="shared" si="2"/>
        <v>15</v>
      </c>
    </row>
    <row r="35" spans="1:26" x14ac:dyDescent="0.3">
      <c r="A35" t="s">
        <v>77</v>
      </c>
      <c r="B35" s="13" t="s">
        <v>250</v>
      </c>
      <c r="C35" t="s">
        <v>251</v>
      </c>
      <c r="D35" s="13">
        <v>1969</v>
      </c>
      <c r="E35" s="6" t="s">
        <v>4</v>
      </c>
      <c r="F35" s="13" t="s">
        <v>221</v>
      </c>
      <c r="G35" s="1">
        <v>0</v>
      </c>
      <c r="H35" s="2">
        <v>0</v>
      </c>
      <c r="I35" s="6">
        <v>0</v>
      </c>
      <c r="J35" s="2">
        <v>0</v>
      </c>
      <c r="K35" s="1">
        <v>0</v>
      </c>
      <c r="L35" s="2">
        <v>0</v>
      </c>
      <c r="M35">
        <v>51</v>
      </c>
      <c r="N35" s="2">
        <v>0</v>
      </c>
      <c r="O35" s="1">
        <v>26</v>
      </c>
      <c r="P35" s="2">
        <v>8</v>
      </c>
      <c r="Q35" s="6">
        <v>13</v>
      </c>
      <c r="R35" s="2">
        <v>15</v>
      </c>
      <c r="S35" s="3">
        <v>0</v>
      </c>
      <c r="T35" s="2">
        <v>0</v>
      </c>
      <c r="U35" s="3">
        <v>0</v>
      </c>
      <c r="V35" s="2">
        <v>0</v>
      </c>
      <c r="W35" s="6">
        <v>0</v>
      </c>
      <c r="X35" s="2">
        <v>0</v>
      </c>
      <c r="Y35" s="5">
        <f t="shared" si="0"/>
        <v>23</v>
      </c>
      <c r="Z35">
        <f t="shared" si="2"/>
        <v>16</v>
      </c>
    </row>
    <row r="36" spans="1:26" x14ac:dyDescent="0.3">
      <c r="A36" t="s">
        <v>163</v>
      </c>
      <c r="B36" s="13" t="s">
        <v>252</v>
      </c>
      <c r="C36" t="s">
        <v>253</v>
      </c>
      <c r="D36" s="13">
        <v>1972</v>
      </c>
      <c r="E36" s="6" t="s">
        <v>4</v>
      </c>
      <c r="F36" s="13" t="s">
        <v>221</v>
      </c>
      <c r="G36" s="1">
        <v>0</v>
      </c>
      <c r="H36" s="2">
        <v>0</v>
      </c>
      <c r="I36" s="6">
        <v>0</v>
      </c>
      <c r="J36" s="2">
        <v>0</v>
      </c>
      <c r="K36" s="1">
        <v>0</v>
      </c>
      <c r="L36" s="2">
        <v>0</v>
      </c>
      <c r="M36">
        <v>67</v>
      </c>
      <c r="N36" s="2">
        <v>0</v>
      </c>
      <c r="O36" s="1">
        <v>32</v>
      </c>
      <c r="P36" s="2">
        <v>8</v>
      </c>
      <c r="Q36" s="6">
        <v>16</v>
      </c>
      <c r="R36" s="2">
        <v>15</v>
      </c>
      <c r="S36" s="3">
        <v>0</v>
      </c>
      <c r="T36" s="2">
        <v>0</v>
      </c>
      <c r="U36" s="3">
        <v>0</v>
      </c>
      <c r="V36" s="2">
        <v>0</v>
      </c>
      <c r="W36" s="6">
        <v>0</v>
      </c>
      <c r="X36" s="2">
        <v>0</v>
      </c>
      <c r="Y36" s="5">
        <f t="shared" si="0"/>
        <v>23</v>
      </c>
      <c r="Z36">
        <f t="shared" si="2"/>
        <v>17</v>
      </c>
    </row>
    <row r="37" spans="1:26" x14ac:dyDescent="0.3">
      <c r="A37" t="s">
        <v>164</v>
      </c>
      <c r="B37" s="13" t="s">
        <v>254</v>
      </c>
      <c r="C37" t="s">
        <v>255</v>
      </c>
      <c r="D37" s="13">
        <v>1971</v>
      </c>
      <c r="E37" s="6" t="s">
        <v>4</v>
      </c>
      <c r="F37" s="13" t="s">
        <v>221</v>
      </c>
      <c r="G37" s="1">
        <v>0</v>
      </c>
      <c r="H37" s="2">
        <v>0</v>
      </c>
      <c r="I37" s="6">
        <v>0</v>
      </c>
      <c r="J37" s="2">
        <v>0</v>
      </c>
      <c r="K37" s="1">
        <v>0</v>
      </c>
      <c r="L37" s="2">
        <v>0</v>
      </c>
      <c r="M37">
        <v>72</v>
      </c>
      <c r="N37" s="2">
        <v>0</v>
      </c>
      <c r="O37" s="1">
        <v>45</v>
      </c>
      <c r="P37" s="2">
        <v>4</v>
      </c>
      <c r="Q37" s="6">
        <v>15</v>
      </c>
      <c r="R37" s="2">
        <v>15</v>
      </c>
      <c r="S37" s="3">
        <v>0</v>
      </c>
      <c r="T37" s="2">
        <v>0</v>
      </c>
      <c r="U37" s="3">
        <v>0</v>
      </c>
      <c r="V37" s="2">
        <v>0</v>
      </c>
      <c r="W37" s="6">
        <v>0</v>
      </c>
      <c r="X37" s="2">
        <v>0</v>
      </c>
      <c r="Y37" s="5">
        <f t="shared" si="0"/>
        <v>19</v>
      </c>
      <c r="Z37">
        <f t="shared" si="2"/>
        <v>18</v>
      </c>
    </row>
    <row r="38" spans="1:26" x14ac:dyDescent="0.3">
      <c r="A38" t="s">
        <v>23</v>
      </c>
      <c r="B38" s="13" t="s">
        <v>256</v>
      </c>
      <c r="C38" t="s">
        <v>257</v>
      </c>
      <c r="D38" s="13">
        <v>1964</v>
      </c>
      <c r="E38" s="6" t="s">
        <v>4</v>
      </c>
      <c r="F38" s="13" t="s">
        <v>221</v>
      </c>
      <c r="G38" s="1">
        <v>21</v>
      </c>
      <c r="H38" s="2">
        <v>4</v>
      </c>
      <c r="I38" s="6">
        <v>0</v>
      </c>
      <c r="J38" s="2">
        <v>0</v>
      </c>
      <c r="K38" s="1">
        <v>24</v>
      </c>
      <c r="L38" s="2">
        <v>4</v>
      </c>
      <c r="M38">
        <v>20</v>
      </c>
      <c r="N38" s="2">
        <v>4</v>
      </c>
      <c r="O38" s="1">
        <v>39</v>
      </c>
      <c r="P38" s="2">
        <v>4</v>
      </c>
      <c r="Q38" s="6">
        <v>21</v>
      </c>
      <c r="R38" s="2">
        <v>0</v>
      </c>
      <c r="S38" s="3">
        <v>0</v>
      </c>
      <c r="T38" s="2">
        <v>0</v>
      </c>
      <c r="U38" s="3">
        <v>0</v>
      </c>
      <c r="V38" s="2">
        <v>0</v>
      </c>
      <c r="W38" s="6">
        <v>0</v>
      </c>
      <c r="X38" s="2">
        <v>0</v>
      </c>
      <c r="Y38" s="5">
        <f t="shared" si="0"/>
        <v>16</v>
      </c>
      <c r="Z38">
        <f t="shared" si="2"/>
        <v>19</v>
      </c>
    </row>
    <row r="39" spans="1:26" x14ac:dyDescent="0.3">
      <c r="A39" t="s">
        <v>107</v>
      </c>
      <c r="B39" s="13" t="s">
        <v>258</v>
      </c>
      <c r="C39" t="s">
        <v>259</v>
      </c>
      <c r="D39" s="13">
        <v>1973</v>
      </c>
      <c r="E39" s="6" t="s">
        <v>4</v>
      </c>
      <c r="F39" s="13" t="s">
        <v>221</v>
      </c>
      <c r="G39" s="1">
        <v>25</v>
      </c>
      <c r="H39" s="2">
        <v>4</v>
      </c>
      <c r="I39" s="6">
        <v>0</v>
      </c>
      <c r="J39" s="2">
        <v>0</v>
      </c>
      <c r="K39" s="1">
        <v>19</v>
      </c>
      <c r="L39" s="2">
        <v>4</v>
      </c>
      <c r="M39">
        <v>22</v>
      </c>
      <c r="N39" s="2">
        <v>4</v>
      </c>
      <c r="O39" s="1">
        <v>0</v>
      </c>
      <c r="P39" s="2">
        <v>0</v>
      </c>
      <c r="Q39" s="6">
        <v>0</v>
      </c>
      <c r="R39" s="2">
        <v>0</v>
      </c>
      <c r="S39" s="3">
        <v>0</v>
      </c>
      <c r="T39" s="2">
        <v>0</v>
      </c>
      <c r="U39" s="3">
        <v>0</v>
      </c>
      <c r="V39" s="2">
        <v>0</v>
      </c>
      <c r="W39" s="6">
        <v>0</v>
      </c>
      <c r="X39" s="2">
        <v>0</v>
      </c>
      <c r="Y39" s="5">
        <f t="shared" si="0"/>
        <v>12</v>
      </c>
      <c r="Z39">
        <f t="shared" si="2"/>
        <v>20</v>
      </c>
    </row>
    <row r="40" spans="1:26" x14ac:dyDescent="0.3">
      <c r="A40" t="s">
        <v>157</v>
      </c>
      <c r="B40" s="13" t="s">
        <v>260</v>
      </c>
      <c r="C40" t="s">
        <v>261</v>
      </c>
      <c r="D40" s="13">
        <v>1966</v>
      </c>
      <c r="E40" s="6" t="s">
        <v>4</v>
      </c>
      <c r="F40" s="13" t="s">
        <v>221</v>
      </c>
      <c r="G40" s="1">
        <v>29</v>
      </c>
      <c r="H40" s="2">
        <v>4</v>
      </c>
      <c r="I40" s="6">
        <v>0</v>
      </c>
      <c r="J40" s="2">
        <v>0</v>
      </c>
      <c r="K40" s="1">
        <v>0</v>
      </c>
      <c r="L40" s="2">
        <v>0</v>
      </c>
      <c r="M40">
        <v>18</v>
      </c>
      <c r="N40" s="2">
        <v>4</v>
      </c>
      <c r="O40" s="1">
        <v>0</v>
      </c>
      <c r="P40" s="2">
        <v>0</v>
      </c>
      <c r="Q40" s="6">
        <v>0</v>
      </c>
      <c r="R40" s="2">
        <v>0</v>
      </c>
      <c r="S40" s="3">
        <v>0</v>
      </c>
      <c r="T40" s="2">
        <v>0</v>
      </c>
      <c r="U40" s="3">
        <v>0</v>
      </c>
      <c r="V40" s="2">
        <v>0</v>
      </c>
      <c r="W40" s="6">
        <v>0</v>
      </c>
      <c r="X40" s="2">
        <v>0</v>
      </c>
      <c r="Y40" s="5">
        <f t="shared" si="0"/>
        <v>8</v>
      </c>
      <c r="Z40">
        <f t="shared" si="2"/>
        <v>21</v>
      </c>
    </row>
    <row r="41" spans="1:26" x14ac:dyDescent="0.3">
      <c r="A41" t="s">
        <v>70</v>
      </c>
      <c r="B41" s="13" t="s">
        <v>262</v>
      </c>
      <c r="C41" t="s">
        <v>263</v>
      </c>
      <c r="D41" s="13">
        <v>1964</v>
      </c>
      <c r="E41" s="6" t="s">
        <v>4</v>
      </c>
      <c r="F41" s="13" t="s">
        <v>221</v>
      </c>
      <c r="G41" s="1">
        <v>0</v>
      </c>
      <c r="H41" s="2">
        <v>0</v>
      </c>
      <c r="I41" s="6">
        <v>0</v>
      </c>
      <c r="J41" s="2">
        <v>0</v>
      </c>
      <c r="K41" s="1">
        <v>0</v>
      </c>
      <c r="L41" s="2">
        <v>0</v>
      </c>
      <c r="M41">
        <v>32</v>
      </c>
      <c r="N41" s="2">
        <v>4</v>
      </c>
      <c r="O41" s="1">
        <v>35</v>
      </c>
      <c r="P41" s="2">
        <v>4</v>
      </c>
      <c r="Q41" s="6">
        <v>18</v>
      </c>
      <c r="R41" s="2">
        <v>0</v>
      </c>
      <c r="S41" s="3">
        <v>0</v>
      </c>
      <c r="T41" s="2">
        <v>0</v>
      </c>
      <c r="U41" s="3">
        <v>0</v>
      </c>
      <c r="V41" s="2">
        <v>0</v>
      </c>
      <c r="W41" s="6">
        <v>0</v>
      </c>
      <c r="X41" s="2">
        <v>0</v>
      </c>
      <c r="Y41" s="5">
        <f t="shared" si="0"/>
        <v>8</v>
      </c>
      <c r="Z41">
        <f t="shared" si="2"/>
        <v>22</v>
      </c>
    </row>
    <row r="42" spans="1:26" x14ac:dyDescent="0.3">
      <c r="A42" t="s">
        <v>156</v>
      </c>
      <c r="B42" s="13" t="s">
        <v>264</v>
      </c>
      <c r="C42" t="s">
        <v>265</v>
      </c>
      <c r="D42" s="13">
        <v>1970</v>
      </c>
      <c r="E42" s="6" t="s">
        <v>4</v>
      </c>
      <c r="F42" s="13" t="s">
        <v>221</v>
      </c>
      <c r="G42" s="1">
        <v>22</v>
      </c>
      <c r="H42" s="2">
        <v>4</v>
      </c>
      <c r="I42" s="6">
        <v>0</v>
      </c>
      <c r="J42" s="2">
        <v>0</v>
      </c>
      <c r="K42" s="1">
        <v>0</v>
      </c>
      <c r="L42" s="2">
        <v>0</v>
      </c>
      <c r="M42">
        <v>60</v>
      </c>
      <c r="N42" s="2">
        <v>0</v>
      </c>
      <c r="O42" s="1">
        <v>0</v>
      </c>
      <c r="P42" s="2">
        <v>0</v>
      </c>
      <c r="Q42" s="6">
        <v>0</v>
      </c>
      <c r="R42" s="2">
        <v>0</v>
      </c>
      <c r="S42" s="3">
        <v>0</v>
      </c>
      <c r="T42" s="2">
        <v>0</v>
      </c>
      <c r="U42" s="3">
        <v>0</v>
      </c>
      <c r="V42" s="2">
        <v>0</v>
      </c>
      <c r="W42" s="6">
        <v>0</v>
      </c>
      <c r="X42" s="2">
        <v>0</v>
      </c>
      <c r="Y42" s="5">
        <f t="shared" si="0"/>
        <v>4</v>
      </c>
      <c r="Z42">
        <f t="shared" si="2"/>
        <v>23</v>
      </c>
    </row>
    <row r="43" spans="1:26" x14ac:dyDescent="0.3">
      <c r="A43" t="s">
        <v>131</v>
      </c>
      <c r="B43" s="13" t="s">
        <v>266</v>
      </c>
      <c r="C43" t="s">
        <v>267</v>
      </c>
      <c r="D43" s="13">
        <v>1969</v>
      </c>
      <c r="E43" s="6" t="s">
        <v>4</v>
      </c>
      <c r="F43" s="13" t="s">
        <v>221</v>
      </c>
      <c r="G43" s="1">
        <v>27</v>
      </c>
      <c r="H43" s="2">
        <v>4</v>
      </c>
      <c r="I43" s="6">
        <v>0</v>
      </c>
      <c r="J43" s="2">
        <v>0</v>
      </c>
      <c r="K43" s="1">
        <v>0</v>
      </c>
      <c r="L43" s="2">
        <v>0</v>
      </c>
      <c r="M43">
        <v>34</v>
      </c>
      <c r="N43" s="2">
        <v>0</v>
      </c>
      <c r="O43" s="1">
        <v>0</v>
      </c>
      <c r="P43" s="2">
        <v>0</v>
      </c>
      <c r="Q43" s="6">
        <v>0</v>
      </c>
      <c r="R43" s="2">
        <v>0</v>
      </c>
      <c r="S43" s="3">
        <v>0</v>
      </c>
      <c r="T43" s="2">
        <v>0</v>
      </c>
      <c r="U43" s="3">
        <v>0</v>
      </c>
      <c r="V43" s="2">
        <v>0</v>
      </c>
      <c r="W43" s="6">
        <v>0</v>
      </c>
      <c r="X43" s="2">
        <v>0</v>
      </c>
      <c r="Y43" s="5">
        <f t="shared" si="0"/>
        <v>4</v>
      </c>
      <c r="Z43">
        <f t="shared" si="2"/>
        <v>24</v>
      </c>
    </row>
    <row r="44" spans="1:26" x14ac:dyDescent="0.3">
      <c r="A44" t="s">
        <v>102</v>
      </c>
      <c r="B44" s="13" t="s">
        <v>268</v>
      </c>
      <c r="C44" t="s">
        <v>269</v>
      </c>
      <c r="D44" s="13">
        <v>1968</v>
      </c>
      <c r="E44" s="6" t="s">
        <v>4</v>
      </c>
      <c r="F44" s="13" t="s">
        <v>221</v>
      </c>
      <c r="G44" s="1">
        <v>0</v>
      </c>
      <c r="H44" s="2">
        <v>0</v>
      </c>
      <c r="I44" s="6">
        <v>0</v>
      </c>
      <c r="J44" s="2">
        <v>0</v>
      </c>
      <c r="K44" s="1">
        <v>0</v>
      </c>
      <c r="L44" s="2">
        <v>0</v>
      </c>
      <c r="M44">
        <v>85</v>
      </c>
      <c r="N44" s="2">
        <v>0</v>
      </c>
      <c r="O44" s="1">
        <v>59</v>
      </c>
      <c r="P44" s="2">
        <v>4</v>
      </c>
      <c r="Q44" s="6">
        <v>23</v>
      </c>
      <c r="R44" s="2">
        <v>0</v>
      </c>
      <c r="S44" s="3">
        <v>0</v>
      </c>
      <c r="T44" s="2">
        <v>0</v>
      </c>
      <c r="U44" s="3">
        <v>0</v>
      </c>
      <c r="V44" s="2">
        <v>0</v>
      </c>
      <c r="W44" s="6">
        <v>0</v>
      </c>
      <c r="X44" s="2">
        <v>0</v>
      </c>
      <c r="Y44" s="5">
        <f t="shared" si="0"/>
        <v>4</v>
      </c>
      <c r="Z44">
        <f t="shared" si="2"/>
        <v>25</v>
      </c>
    </row>
    <row r="45" spans="1:26" x14ac:dyDescent="0.3">
      <c r="A45" s="16" t="s">
        <v>83</v>
      </c>
      <c r="B45" s="15" t="s">
        <v>272</v>
      </c>
      <c r="C45" s="16" t="s">
        <v>273</v>
      </c>
      <c r="D45" s="15">
        <v>1960</v>
      </c>
      <c r="E45" s="17" t="s">
        <v>4</v>
      </c>
      <c r="F45" s="15" t="s">
        <v>274</v>
      </c>
      <c r="G45" s="18">
        <v>18</v>
      </c>
      <c r="H45" s="19">
        <v>4</v>
      </c>
      <c r="I45" s="17">
        <v>0</v>
      </c>
      <c r="J45" s="19">
        <v>0</v>
      </c>
      <c r="K45" s="18">
        <v>22</v>
      </c>
      <c r="L45" s="19">
        <v>4</v>
      </c>
      <c r="M45" s="16">
        <v>8</v>
      </c>
      <c r="N45" s="19">
        <v>20</v>
      </c>
      <c r="O45" s="18">
        <v>23</v>
      </c>
      <c r="P45" s="19">
        <v>8</v>
      </c>
      <c r="Q45" s="17">
        <v>2</v>
      </c>
      <c r="R45" s="19">
        <v>65</v>
      </c>
      <c r="S45" s="14">
        <v>15</v>
      </c>
      <c r="T45" s="19">
        <v>15</v>
      </c>
      <c r="U45" s="14">
        <v>30</v>
      </c>
      <c r="V45" s="19">
        <v>8</v>
      </c>
      <c r="W45" s="17">
        <v>51</v>
      </c>
      <c r="X45" s="19">
        <v>20</v>
      </c>
      <c r="Y45" s="20">
        <f t="shared" si="0"/>
        <v>144</v>
      </c>
      <c r="Z45">
        <v>1</v>
      </c>
    </row>
    <row r="46" spans="1:26" x14ac:dyDescent="0.3">
      <c r="A46" s="16" t="s">
        <v>13</v>
      </c>
      <c r="B46" s="15" t="s">
        <v>275</v>
      </c>
      <c r="C46" s="16" t="s">
        <v>276</v>
      </c>
      <c r="D46" s="15">
        <v>1958</v>
      </c>
      <c r="E46" s="17" t="s">
        <v>4</v>
      </c>
      <c r="F46" s="15" t="s">
        <v>274</v>
      </c>
      <c r="G46" s="18">
        <v>3</v>
      </c>
      <c r="H46" s="19">
        <v>40</v>
      </c>
      <c r="I46" s="17">
        <v>0</v>
      </c>
      <c r="J46" s="19">
        <v>0</v>
      </c>
      <c r="K46" s="18">
        <v>5</v>
      </c>
      <c r="L46" s="19">
        <v>35</v>
      </c>
      <c r="M46" s="16">
        <v>9</v>
      </c>
      <c r="N46" s="19">
        <v>15</v>
      </c>
      <c r="O46" s="18">
        <v>40</v>
      </c>
      <c r="P46" s="19">
        <v>4</v>
      </c>
      <c r="Q46" s="17">
        <v>12</v>
      </c>
      <c r="R46" s="19">
        <v>20</v>
      </c>
      <c r="S46" s="14">
        <v>0</v>
      </c>
      <c r="T46" s="19">
        <v>0</v>
      </c>
      <c r="U46" s="14">
        <v>0</v>
      </c>
      <c r="V46" s="19">
        <v>0</v>
      </c>
      <c r="W46" s="17">
        <v>0</v>
      </c>
      <c r="X46" s="19">
        <v>0</v>
      </c>
      <c r="Y46" s="20">
        <f t="shared" si="0"/>
        <v>114</v>
      </c>
      <c r="Z46">
        <f t="shared" ref="Z46:Z56" si="3">+Z45+1</f>
        <v>2</v>
      </c>
    </row>
    <row r="47" spans="1:26" x14ac:dyDescent="0.3">
      <c r="A47" s="16" t="s">
        <v>14</v>
      </c>
      <c r="B47" s="15" t="s">
        <v>277</v>
      </c>
      <c r="C47" s="16" t="s">
        <v>278</v>
      </c>
      <c r="D47" s="15">
        <v>1962</v>
      </c>
      <c r="E47" s="17" t="s">
        <v>4</v>
      </c>
      <c r="F47" s="15" t="s">
        <v>274</v>
      </c>
      <c r="G47" s="18">
        <v>0</v>
      </c>
      <c r="H47" s="19">
        <v>0</v>
      </c>
      <c r="I47" s="17">
        <v>0</v>
      </c>
      <c r="J47" s="19">
        <v>0</v>
      </c>
      <c r="K47" s="18">
        <v>0</v>
      </c>
      <c r="L47" s="19">
        <v>0</v>
      </c>
      <c r="M47" s="16">
        <v>32</v>
      </c>
      <c r="N47" s="19">
        <v>4</v>
      </c>
      <c r="O47" s="18">
        <v>6</v>
      </c>
      <c r="P47" s="19">
        <v>40</v>
      </c>
      <c r="Q47" s="17">
        <v>9</v>
      </c>
      <c r="R47" s="19">
        <v>20</v>
      </c>
      <c r="S47" s="14">
        <v>0</v>
      </c>
      <c r="T47" s="19">
        <v>0</v>
      </c>
      <c r="U47" s="14">
        <v>0</v>
      </c>
      <c r="V47" s="19">
        <v>0</v>
      </c>
      <c r="W47" s="17">
        <v>35</v>
      </c>
      <c r="X47" s="19">
        <v>20</v>
      </c>
      <c r="Y47" s="20">
        <f t="shared" si="0"/>
        <v>84</v>
      </c>
      <c r="Z47">
        <f t="shared" si="3"/>
        <v>3</v>
      </c>
    </row>
    <row r="48" spans="1:26" x14ac:dyDescent="0.3">
      <c r="A48" s="16" t="s">
        <v>96</v>
      </c>
      <c r="B48" s="15" t="s">
        <v>279</v>
      </c>
      <c r="C48" s="16" t="s">
        <v>280</v>
      </c>
      <c r="D48" s="15">
        <v>1963</v>
      </c>
      <c r="E48" s="17" t="s">
        <v>4</v>
      </c>
      <c r="F48" s="15" t="s">
        <v>274</v>
      </c>
      <c r="G48" s="18">
        <v>0</v>
      </c>
      <c r="H48" s="19">
        <v>0</v>
      </c>
      <c r="I48" s="17">
        <v>0</v>
      </c>
      <c r="J48" s="19">
        <v>0</v>
      </c>
      <c r="K48" s="18">
        <v>14</v>
      </c>
      <c r="L48" s="19">
        <v>8</v>
      </c>
      <c r="M48" s="16">
        <v>30</v>
      </c>
      <c r="N48" s="19">
        <v>4</v>
      </c>
      <c r="O48" s="18">
        <v>37</v>
      </c>
      <c r="P48" s="19">
        <v>4</v>
      </c>
      <c r="Q48" s="17">
        <v>3</v>
      </c>
      <c r="R48" s="19">
        <v>55</v>
      </c>
      <c r="S48" s="14">
        <v>0</v>
      </c>
      <c r="T48" s="19">
        <v>0</v>
      </c>
      <c r="U48" s="14">
        <v>0</v>
      </c>
      <c r="V48" s="19">
        <v>0</v>
      </c>
      <c r="W48" s="17">
        <v>0</v>
      </c>
      <c r="X48" s="19">
        <v>0</v>
      </c>
      <c r="Y48" s="20">
        <f t="shared" si="0"/>
        <v>71</v>
      </c>
      <c r="Z48">
        <f t="shared" si="3"/>
        <v>4</v>
      </c>
    </row>
    <row r="49" spans="1:26" x14ac:dyDescent="0.3">
      <c r="A49" t="s">
        <v>88</v>
      </c>
      <c r="B49" s="13" t="s">
        <v>281</v>
      </c>
      <c r="C49" t="s">
        <v>282</v>
      </c>
      <c r="D49" s="13">
        <v>1957</v>
      </c>
      <c r="E49" s="6" t="s">
        <v>4</v>
      </c>
      <c r="F49" s="13" t="s">
        <v>274</v>
      </c>
      <c r="G49" s="1">
        <v>26</v>
      </c>
      <c r="H49" s="2">
        <v>4</v>
      </c>
      <c r="I49" s="6">
        <v>0</v>
      </c>
      <c r="J49" s="2">
        <v>0</v>
      </c>
      <c r="K49" s="1">
        <v>23</v>
      </c>
      <c r="L49" s="2">
        <v>4</v>
      </c>
      <c r="M49">
        <v>49</v>
      </c>
      <c r="N49" s="2">
        <v>0</v>
      </c>
      <c r="O49" s="1">
        <v>25</v>
      </c>
      <c r="P49" s="2">
        <v>8</v>
      </c>
      <c r="Q49" s="6">
        <v>11</v>
      </c>
      <c r="R49" s="2">
        <v>20</v>
      </c>
      <c r="S49" s="3">
        <v>15</v>
      </c>
      <c r="T49" s="2">
        <v>15</v>
      </c>
      <c r="U49" s="3">
        <v>9</v>
      </c>
      <c r="V49" s="2">
        <v>20</v>
      </c>
      <c r="W49" s="6">
        <v>0</v>
      </c>
      <c r="X49" s="2">
        <v>0</v>
      </c>
      <c r="Y49" s="5">
        <f t="shared" si="0"/>
        <v>71</v>
      </c>
      <c r="Z49">
        <f t="shared" si="3"/>
        <v>5</v>
      </c>
    </row>
    <row r="50" spans="1:26" x14ac:dyDescent="0.3">
      <c r="A50" t="s">
        <v>91</v>
      </c>
      <c r="B50" s="13" t="s">
        <v>283</v>
      </c>
      <c r="C50" t="s">
        <v>284</v>
      </c>
      <c r="D50" s="13">
        <v>1959</v>
      </c>
      <c r="E50" s="6" t="s">
        <v>4</v>
      </c>
      <c r="F50" s="13" t="s">
        <v>274</v>
      </c>
      <c r="G50" s="1">
        <v>0</v>
      </c>
      <c r="H50" s="2">
        <v>0</v>
      </c>
      <c r="I50" s="6">
        <v>0</v>
      </c>
      <c r="J50" s="2">
        <v>0</v>
      </c>
      <c r="K50" s="1">
        <v>12</v>
      </c>
      <c r="L50" s="2">
        <v>15</v>
      </c>
      <c r="M50">
        <v>39</v>
      </c>
      <c r="N50" s="2">
        <v>0</v>
      </c>
      <c r="O50" s="1">
        <v>24</v>
      </c>
      <c r="P50" s="2">
        <v>8</v>
      </c>
      <c r="Q50" s="6">
        <v>7</v>
      </c>
      <c r="R50" s="2">
        <v>35</v>
      </c>
      <c r="S50" s="3">
        <v>0</v>
      </c>
      <c r="T50" s="2">
        <v>0</v>
      </c>
      <c r="U50" s="3">
        <v>0</v>
      </c>
      <c r="V50" s="2">
        <v>0</v>
      </c>
      <c r="W50" s="6">
        <v>0</v>
      </c>
      <c r="X50" s="2">
        <v>0</v>
      </c>
      <c r="Y50" s="5">
        <f t="shared" si="0"/>
        <v>58</v>
      </c>
      <c r="Z50">
        <f t="shared" si="3"/>
        <v>6</v>
      </c>
    </row>
    <row r="51" spans="1:26" x14ac:dyDescent="0.3">
      <c r="A51" t="s">
        <v>11</v>
      </c>
      <c r="B51" s="13" t="s">
        <v>285</v>
      </c>
      <c r="C51" t="s">
        <v>286</v>
      </c>
      <c r="D51" s="13">
        <v>1957</v>
      </c>
      <c r="E51" s="6" t="s">
        <v>4</v>
      </c>
      <c r="F51" s="13" t="s">
        <v>274</v>
      </c>
      <c r="G51" s="1">
        <v>17</v>
      </c>
      <c r="H51" s="2">
        <v>4</v>
      </c>
      <c r="I51" s="6">
        <v>0</v>
      </c>
      <c r="J51" s="2">
        <v>0</v>
      </c>
      <c r="K51" s="1">
        <v>14</v>
      </c>
      <c r="L51" s="2">
        <v>8</v>
      </c>
      <c r="M51">
        <v>23</v>
      </c>
      <c r="N51" s="2">
        <v>4</v>
      </c>
      <c r="O51" s="1">
        <v>30</v>
      </c>
      <c r="P51" s="2">
        <v>8</v>
      </c>
      <c r="Q51" s="6">
        <v>13</v>
      </c>
      <c r="R51" s="2">
        <v>15</v>
      </c>
      <c r="S51" s="3">
        <v>62</v>
      </c>
      <c r="T51" s="2">
        <v>4</v>
      </c>
      <c r="U51" s="3">
        <v>26</v>
      </c>
      <c r="V51" s="2">
        <v>8</v>
      </c>
      <c r="W51" s="6">
        <v>0</v>
      </c>
      <c r="X51" s="2">
        <v>0</v>
      </c>
      <c r="Y51" s="5">
        <f t="shared" si="0"/>
        <v>51</v>
      </c>
      <c r="Z51">
        <f t="shared" si="3"/>
        <v>7</v>
      </c>
    </row>
    <row r="52" spans="1:26" x14ac:dyDescent="0.3">
      <c r="A52" t="s">
        <v>22</v>
      </c>
      <c r="B52" s="13" t="s">
        <v>287</v>
      </c>
      <c r="C52" t="s">
        <v>288</v>
      </c>
      <c r="D52" s="13">
        <v>1962</v>
      </c>
      <c r="E52" s="6" t="s">
        <v>4</v>
      </c>
      <c r="F52" s="13" t="s">
        <v>274</v>
      </c>
      <c r="G52" s="1">
        <v>5</v>
      </c>
      <c r="H52" s="2">
        <v>35</v>
      </c>
      <c r="I52" s="6">
        <v>0</v>
      </c>
      <c r="J52" s="2">
        <v>0</v>
      </c>
      <c r="K52" s="1">
        <v>0</v>
      </c>
      <c r="L52" s="2">
        <v>0</v>
      </c>
      <c r="M52">
        <v>13</v>
      </c>
      <c r="N52" s="2">
        <v>8</v>
      </c>
      <c r="O52" s="1">
        <v>0</v>
      </c>
      <c r="P52" s="2">
        <v>0</v>
      </c>
      <c r="Q52" s="6">
        <v>0</v>
      </c>
      <c r="R52" s="2">
        <v>0</v>
      </c>
      <c r="S52" s="3">
        <v>0</v>
      </c>
      <c r="T52" s="2">
        <v>0</v>
      </c>
      <c r="U52" s="3">
        <v>0</v>
      </c>
      <c r="V52" s="2">
        <v>0</v>
      </c>
      <c r="W52" s="6">
        <v>0</v>
      </c>
      <c r="X52" s="2">
        <v>0</v>
      </c>
      <c r="Y52" s="5">
        <f t="shared" si="0"/>
        <v>43</v>
      </c>
      <c r="Z52">
        <f t="shared" si="3"/>
        <v>8</v>
      </c>
    </row>
    <row r="53" spans="1:26" x14ac:dyDescent="0.3">
      <c r="A53" t="s">
        <v>90</v>
      </c>
      <c r="B53" s="13" t="s">
        <v>289</v>
      </c>
      <c r="C53" t="s">
        <v>290</v>
      </c>
      <c r="D53" s="13">
        <v>1959</v>
      </c>
      <c r="E53" s="6" t="s">
        <v>4</v>
      </c>
      <c r="F53" s="13" t="s">
        <v>274</v>
      </c>
      <c r="G53" s="1">
        <v>20</v>
      </c>
      <c r="H53" s="2">
        <v>4</v>
      </c>
      <c r="I53" s="6">
        <v>0</v>
      </c>
      <c r="J53" s="2">
        <v>0</v>
      </c>
      <c r="K53" s="1">
        <v>28</v>
      </c>
      <c r="L53" s="2">
        <v>4</v>
      </c>
      <c r="M53">
        <v>41</v>
      </c>
      <c r="N53" s="2">
        <v>0</v>
      </c>
      <c r="O53" s="1">
        <v>49</v>
      </c>
      <c r="P53" s="2">
        <v>4</v>
      </c>
      <c r="Q53" s="6">
        <v>14</v>
      </c>
      <c r="R53" s="2">
        <v>15</v>
      </c>
      <c r="S53" s="3">
        <v>0</v>
      </c>
      <c r="T53" s="2">
        <v>0</v>
      </c>
      <c r="U53" s="3">
        <v>0</v>
      </c>
      <c r="V53" s="2">
        <v>0</v>
      </c>
      <c r="W53" s="6">
        <v>0</v>
      </c>
      <c r="X53" s="2">
        <v>0</v>
      </c>
      <c r="Y53" s="5">
        <f t="shared" si="0"/>
        <v>27</v>
      </c>
      <c r="Z53">
        <f t="shared" si="3"/>
        <v>9</v>
      </c>
    </row>
    <row r="54" spans="1:26" x14ac:dyDescent="0.3">
      <c r="A54" s="3" t="s">
        <v>165</v>
      </c>
      <c r="B54" s="13" t="s">
        <v>291</v>
      </c>
      <c r="C54" t="s">
        <v>292</v>
      </c>
      <c r="D54" s="13">
        <v>1963</v>
      </c>
      <c r="E54" s="6" t="s">
        <v>4</v>
      </c>
      <c r="F54" s="13" t="s">
        <v>274</v>
      </c>
      <c r="G54" s="1">
        <v>0</v>
      </c>
      <c r="H54" s="2">
        <v>0</v>
      </c>
      <c r="I54" s="6">
        <v>0</v>
      </c>
      <c r="J54" s="2">
        <v>0</v>
      </c>
      <c r="K54" s="1">
        <v>0</v>
      </c>
      <c r="L54" s="2">
        <v>0</v>
      </c>
      <c r="M54">
        <v>72</v>
      </c>
      <c r="N54" s="2">
        <v>0</v>
      </c>
      <c r="O54" s="1">
        <v>60</v>
      </c>
      <c r="P54" s="2">
        <v>4</v>
      </c>
      <c r="Q54" s="6">
        <v>16</v>
      </c>
      <c r="R54" s="2">
        <v>15</v>
      </c>
      <c r="S54" s="3">
        <v>0</v>
      </c>
      <c r="T54" s="2">
        <v>0</v>
      </c>
      <c r="U54" s="3">
        <v>0</v>
      </c>
      <c r="V54" s="2">
        <v>0</v>
      </c>
      <c r="W54" s="6">
        <v>0</v>
      </c>
      <c r="X54" s="2">
        <v>0</v>
      </c>
      <c r="Y54" s="5">
        <f t="shared" si="0"/>
        <v>19</v>
      </c>
      <c r="Z54">
        <f t="shared" si="3"/>
        <v>10</v>
      </c>
    </row>
    <row r="55" spans="1:26" x14ac:dyDescent="0.3">
      <c r="A55" s="3" t="s">
        <v>143</v>
      </c>
      <c r="B55" s="13" t="s">
        <v>293</v>
      </c>
      <c r="C55" t="s">
        <v>294</v>
      </c>
      <c r="D55" s="13">
        <v>1962</v>
      </c>
      <c r="E55" s="6" t="s">
        <v>4</v>
      </c>
      <c r="F55" s="13" t="s">
        <v>274</v>
      </c>
      <c r="G55" s="1">
        <v>24</v>
      </c>
      <c r="H55" s="2">
        <v>4</v>
      </c>
      <c r="I55" s="6">
        <v>0</v>
      </c>
      <c r="J55" s="2">
        <v>0</v>
      </c>
      <c r="K55" s="1">
        <v>21</v>
      </c>
      <c r="L55" s="2">
        <v>4</v>
      </c>
      <c r="M55">
        <v>24</v>
      </c>
      <c r="N55" s="2">
        <v>4</v>
      </c>
      <c r="O55" s="1">
        <v>0</v>
      </c>
      <c r="P55" s="2">
        <v>0</v>
      </c>
      <c r="Q55" s="6">
        <v>0</v>
      </c>
      <c r="R55" s="2">
        <v>0</v>
      </c>
      <c r="S55" s="3">
        <v>0</v>
      </c>
      <c r="T55" s="2">
        <v>0</v>
      </c>
      <c r="U55" s="3">
        <v>0</v>
      </c>
      <c r="V55" s="2">
        <v>0</v>
      </c>
      <c r="W55" s="6">
        <v>0</v>
      </c>
      <c r="X55" s="2">
        <v>0</v>
      </c>
      <c r="Y55" s="5">
        <f t="shared" si="0"/>
        <v>12</v>
      </c>
      <c r="Z55">
        <f t="shared" si="3"/>
        <v>11</v>
      </c>
    </row>
    <row r="56" spans="1:26" x14ac:dyDescent="0.3">
      <c r="A56" s="3" t="s">
        <v>72</v>
      </c>
      <c r="B56" s="13" t="s">
        <v>295</v>
      </c>
      <c r="C56" t="s">
        <v>296</v>
      </c>
      <c r="D56" s="13">
        <v>1962</v>
      </c>
      <c r="E56" s="6" t="s">
        <v>4</v>
      </c>
      <c r="F56" s="13" t="s">
        <v>274</v>
      </c>
      <c r="G56" s="1">
        <v>0</v>
      </c>
      <c r="H56" s="2">
        <v>0</v>
      </c>
      <c r="I56" s="6">
        <v>0</v>
      </c>
      <c r="J56" s="2">
        <v>0</v>
      </c>
      <c r="K56" s="1">
        <v>0</v>
      </c>
      <c r="L56" s="2">
        <v>0</v>
      </c>
      <c r="M56">
        <v>26</v>
      </c>
      <c r="N56" s="2">
        <v>4</v>
      </c>
      <c r="O56" s="1">
        <v>0</v>
      </c>
      <c r="P56" s="2">
        <v>0</v>
      </c>
      <c r="Q56" s="6">
        <v>0</v>
      </c>
      <c r="R56" s="2">
        <v>0</v>
      </c>
      <c r="S56" s="3">
        <v>0</v>
      </c>
      <c r="T56" s="2">
        <v>0</v>
      </c>
      <c r="U56" s="3">
        <v>0</v>
      </c>
      <c r="V56" s="2">
        <v>0</v>
      </c>
      <c r="W56" s="6">
        <v>0</v>
      </c>
      <c r="X56" s="2">
        <v>0</v>
      </c>
      <c r="Y56" s="5">
        <f t="shared" si="0"/>
        <v>4</v>
      </c>
      <c r="Z56">
        <f t="shared" si="3"/>
        <v>12</v>
      </c>
    </row>
    <row r="57" spans="1:26" x14ac:dyDescent="0.3">
      <c r="A57" s="14" t="s">
        <v>15</v>
      </c>
      <c r="B57" s="15" t="s">
        <v>298</v>
      </c>
      <c r="C57" s="16" t="s">
        <v>299</v>
      </c>
      <c r="D57" s="15">
        <v>1953</v>
      </c>
      <c r="E57" s="17" t="s">
        <v>4</v>
      </c>
      <c r="F57" s="15" t="s">
        <v>300</v>
      </c>
      <c r="G57" s="18">
        <v>0</v>
      </c>
      <c r="H57" s="19">
        <v>0</v>
      </c>
      <c r="I57" s="17">
        <v>0</v>
      </c>
      <c r="J57" s="19">
        <v>0</v>
      </c>
      <c r="K57" s="18">
        <v>10</v>
      </c>
      <c r="L57" s="19">
        <v>15</v>
      </c>
      <c r="M57" s="16">
        <v>29</v>
      </c>
      <c r="N57" s="19">
        <v>4</v>
      </c>
      <c r="O57" s="18">
        <v>16</v>
      </c>
      <c r="P57" s="19">
        <v>15</v>
      </c>
      <c r="Q57" s="17">
        <v>1</v>
      </c>
      <c r="R57" s="19">
        <v>75</v>
      </c>
      <c r="S57" s="14">
        <v>22</v>
      </c>
      <c r="T57" s="19">
        <v>8</v>
      </c>
      <c r="U57" s="14">
        <v>5</v>
      </c>
      <c r="V57" s="19">
        <v>80</v>
      </c>
      <c r="W57" s="17">
        <v>26</v>
      </c>
      <c r="X57" s="19">
        <v>40</v>
      </c>
      <c r="Y57" s="20">
        <f t="shared" ref="Y57:Y107" si="4">+H57+J57+L57+N57+P57+R57+T57+V57+X57</f>
        <v>237</v>
      </c>
      <c r="Z57">
        <v>1</v>
      </c>
    </row>
    <row r="58" spans="1:26" x14ac:dyDescent="0.3">
      <c r="A58" s="14" t="s">
        <v>158</v>
      </c>
      <c r="B58" s="15" t="s">
        <v>301</v>
      </c>
      <c r="C58" s="16" t="s">
        <v>302</v>
      </c>
      <c r="D58" s="15">
        <v>1952</v>
      </c>
      <c r="E58" s="17" t="s">
        <v>4</v>
      </c>
      <c r="F58" s="15" t="s">
        <v>300</v>
      </c>
      <c r="G58" s="18">
        <v>7</v>
      </c>
      <c r="H58" s="19">
        <v>25</v>
      </c>
      <c r="I58" s="17">
        <v>0</v>
      </c>
      <c r="J58" s="19">
        <v>0</v>
      </c>
      <c r="K58" s="18">
        <v>0</v>
      </c>
      <c r="L58" s="19">
        <v>0</v>
      </c>
      <c r="M58" s="16">
        <v>26</v>
      </c>
      <c r="N58" s="19">
        <v>4</v>
      </c>
      <c r="O58" s="18">
        <v>14</v>
      </c>
      <c r="P58" s="19">
        <v>15</v>
      </c>
      <c r="Q58" s="17">
        <v>3</v>
      </c>
      <c r="R58" s="19">
        <v>55</v>
      </c>
      <c r="S58" s="14">
        <v>0</v>
      </c>
      <c r="T58" s="19">
        <v>0</v>
      </c>
      <c r="U58" s="14">
        <v>0</v>
      </c>
      <c r="V58" s="19">
        <v>0</v>
      </c>
      <c r="W58" s="17">
        <v>0</v>
      </c>
      <c r="X58" s="19">
        <v>0</v>
      </c>
      <c r="Y58" s="20">
        <f t="shared" si="4"/>
        <v>99</v>
      </c>
      <c r="Z58">
        <f t="shared" ref="Z58:Z78" si="5">+Z57+1</f>
        <v>2</v>
      </c>
    </row>
    <row r="59" spans="1:26" x14ac:dyDescent="0.3">
      <c r="A59" s="14" t="s">
        <v>21</v>
      </c>
      <c r="B59" s="15" t="s">
        <v>303</v>
      </c>
      <c r="C59" s="16" t="s">
        <v>304</v>
      </c>
      <c r="D59" s="15">
        <v>1941</v>
      </c>
      <c r="E59" s="17" t="s">
        <v>4</v>
      </c>
      <c r="F59" s="15" t="s">
        <v>300</v>
      </c>
      <c r="G59" s="18">
        <v>0</v>
      </c>
      <c r="H59" s="19">
        <v>0</v>
      </c>
      <c r="I59" s="17">
        <v>0</v>
      </c>
      <c r="J59" s="19">
        <v>0</v>
      </c>
      <c r="K59" s="18">
        <v>0</v>
      </c>
      <c r="L59" s="19">
        <v>0</v>
      </c>
      <c r="M59" s="16">
        <v>58</v>
      </c>
      <c r="N59" s="19">
        <v>0</v>
      </c>
      <c r="O59" s="18">
        <v>54</v>
      </c>
      <c r="P59" s="19">
        <v>4</v>
      </c>
      <c r="Q59" s="17">
        <v>2</v>
      </c>
      <c r="R59" s="19">
        <v>65</v>
      </c>
      <c r="S59" s="14">
        <v>0</v>
      </c>
      <c r="T59" s="19">
        <v>0</v>
      </c>
      <c r="U59" s="14">
        <v>0</v>
      </c>
      <c r="V59" s="19">
        <v>0</v>
      </c>
      <c r="W59" s="17">
        <v>0</v>
      </c>
      <c r="X59" s="19">
        <v>0</v>
      </c>
      <c r="Y59" s="20">
        <f t="shared" si="4"/>
        <v>69</v>
      </c>
      <c r="Z59">
        <f t="shared" si="5"/>
        <v>3</v>
      </c>
    </row>
    <row r="60" spans="1:26" x14ac:dyDescent="0.3">
      <c r="A60" s="16" t="s">
        <v>60</v>
      </c>
      <c r="B60" s="15" t="s">
        <v>305</v>
      </c>
      <c r="C60" s="16" t="s">
        <v>306</v>
      </c>
      <c r="D60" s="15">
        <v>1946</v>
      </c>
      <c r="E60" s="17" t="s">
        <v>4</v>
      </c>
      <c r="F60" s="15" t="s">
        <v>300</v>
      </c>
      <c r="G60" s="18">
        <v>0</v>
      </c>
      <c r="H60" s="19">
        <v>0</v>
      </c>
      <c r="I60" s="17">
        <v>0</v>
      </c>
      <c r="J60" s="19">
        <v>0</v>
      </c>
      <c r="K60" s="18">
        <v>0</v>
      </c>
      <c r="L60" s="19">
        <v>0</v>
      </c>
      <c r="M60" s="16">
        <v>46</v>
      </c>
      <c r="N60" s="19">
        <v>0</v>
      </c>
      <c r="O60" s="18">
        <v>41</v>
      </c>
      <c r="P60" s="19">
        <v>4</v>
      </c>
      <c r="Q60" s="17">
        <v>3</v>
      </c>
      <c r="R60" s="19">
        <v>55</v>
      </c>
      <c r="S60" s="14">
        <v>0</v>
      </c>
      <c r="T60" s="19">
        <v>0</v>
      </c>
      <c r="U60" s="14">
        <v>0</v>
      </c>
      <c r="V60" s="19">
        <v>0</v>
      </c>
      <c r="W60" s="17">
        <v>0</v>
      </c>
      <c r="X60" s="19">
        <v>0</v>
      </c>
      <c r="Y60" s="20">
        <f t="shared" si="4"/>
        <v>59</v>
      </c>
      <c r="Z60">
        <f t="shared" si="5"/>
        <v>4</v>
      </c>
    </row>
    <row r="61" spans="1:26" x14ac:dyDescent="0.3">
      <c r="A61" t="s">
        <v>86</v>
      </c>
      <c r="B61" s="13" t="s">
        <v>307</v>
      </c>
      <c r="C61" t="s">
        <v>308</v>
      </c>
      <c r="D61" s="13">
        <v>1948</v>
      </c>
      <c r="E61" s="6" t="s">
        <v>4</v>
      </c>
      <c r="F61" s="13" t="s">
        <v>300</v>
      </c>
      <c r="G61" s="1">
        <v>0</v>
      </c>
      <c r="H61" s="2">
        <v>0</v>
      </c>
      <c r="I61" s="6">
        <v>0</v>
      </c>
      <c r="J61" s="2">
        <v>0</v>
      </c>
      <c r="K61" s="1">
        <v>0</v>
      </c>
      <c r="L61" s="2">
        <v>0</v>
      </c>
      <c r="M61">
        <v>76</v>
      </c>
      <c r="N61" s="2">
        <v>0</v>
      </c>
      <c r="O61" s="1">
        <v>48</v>
      </c>
      <c r="P61" s="2">
        <v>4</v>
      </c>
      <c r="Q61" s="6">
        <v>9</v>
      </c>
      <c r="R61" s="2">
        <v>20</v>
      </c>
      <c r="S61" s="3">
        <v>0</v>
      </c>
      <c r="T61" s="2">
        <v>0</v>
      </c>
      <c r="U61" s="3">
        <v>0</v>
      </c>
      <c r="V61" s="2">
        <v>0</v>
      </c>
      <c r="W61" s="6">
        <v>52</v>
      </c>
      <c r="X61" s="2">
        <v>20</v>
      </c>
      <c r="Y61" s="5">
        <f t="shared" si="4"/>
        <v>44</v>
      </c>
      <c r="Z61">
        <f t="shared" si="5"/>
        <v>5</v>
      </c>
    </row>
    <row r="62" spans="1:26" x14ac:dyDescent="0.3">
      <c r="A62" t="s">
        <v>52</v>
      </c>
      <c r="B62" s="13" t="s">
        <v>309</v>
      </c>
      <c r="C62" t="s">
        <v>310</v>
      </c>
      <c r="D62" s="13">
        <v>1953</v>
      </c>
      <c r="E62" s="6" t="s">
        <v>4</v>
      </c>
      <c r="F62" s="13" t="s">
        <v>300</v>
      </c>
      <c r="G62" s="1">
        <v>0</v>
      </c>
      <c r="H62" s="2">
        <v>0</v>
      </c>
      <c r="I62" s="6">
        <v>0</v>
      </c>
      <c r="J62" s="2">
        <v>0</v>
      </c>
      <c r="K62" s="1">
        <v>0</v>
      </c>
      <c r="L62" s="2">
        <v>0</v>
      </c>
      <c r="M62">
        <v>69</v>
      </c>
      <c r="N62" s="2">
        <v>0</v>
      </c>
      <c r="O62" s="1">
        <v>42</v>
      </c>
      <c r="P62" s="2">
        <v>4</v>
      </c>
      <c r="Q62" s="6">
        <v>7</v>
      </c>
      <c r="R62" s="2">
        <v>35</v>
      </c>
      <c r="S62" s="3">
        <v>0</v>
      </c>
      <c r="T62" s="2">
        <v>0</v>
      </c>
      <c r="U62" s="3">
        <v>0</v>
      </c>
      <c r="V62" s="2">
        <v>0</v>
      </c>
      <c r="W62" s="6">
        <v>0</v>
      </c>
      <c r="X62" s="2">
        <v>0</v>
      </c>
      <c r="Y62" s="5">
        <f t="shared" si="4"/>
        <v>39</v>
      </c>
      <c r="Z62">
        <f t="shared" si="5"/>
        <v>6</v>
      </c>
    </row>
    <row r="63" spans="1:26" x14ac:dyDescent="0.3">
      <c r="A63" t="s">
        <v>20</v>
      </c>
      <c r="B63" s="13" t="s">
        <v>311</v>
      </c>
      <c r="C63" t="s">
        <v>312</v>
      </c>
      <c r="D63" s="13">
        <v>1951</v>
      </c>
      <c r="E63" s="6" t="s">
        <v>4</v>
      </c>
      <c r="F63" s="13" t="s">
        <v>300</v>
      </c>
      <c r="G63" s="1">
        <v>0</v>
      </c>
      <c r="H63" s="2">
        <v>0</v>
      </c>
      <c r="I63" s="6">
        <v>0</v>
      </c>
      <c r="J63" s="2">
        <v>0</v>
      </c>
      <c r="K63" s="1">
        <v>25</v>
      </c>
      <c r="L63" s="2">
        <v>4</v>
      </c>
      <c r="M63">
        <v>53</v>
      </c>
      <c r="N63" s="2">
        <v>0</v>
      </c>
      <c r="O63" s="1">
        <v>43</v>
      </c>
      <c r="P63" s="2">
        <v>4</v>
      </c>
      <c r="Q63" s="6">
        <v>8</v>
      </c>
      <c r="R63" s="2">
        <v>30</v>
      </c>
      <c r="S63" s="3">
        <v>0</v>
      </c>
      <c r="T63" s="2">
        <v>0</v>
      </c>
      <c r="U63" s="3">
        <v>0</v>
      </c>
      <c r="V63" s="2">
        <v>0</v>
      </c>
      <c r="W63" s="6">
        <v>0</v>
      </c>
      <c r="X63" s="2">
        <v>0</v>
      </c>
      <c r="Y63" s="5">
        <f t="shared" si="4"/>
        <v>38</v>
      </c>
      <c r="Z63">
        <f t="shared" si="5"/>
        <v>7</v>
      </c>
    </row>
    <row r="64" spans="1:26" x14ac:dyDescent="0.3">
      <c r="A64" s="3" t="s">
        <v>19</v>
      </c>
      <c r="B64" s="13" t="s">
        <v>313</v>
      </c>
      <c r="C64" t="s">
        <v>314</v>
      </c>
      <c r="D64" s="13">
        <v>1945</v>
      </c>
      <c r="E64" s="6" t="s">
        <v>4</v>
      </c>
      <c r="F64" s="13" t="s">
        <v>300</v>
      </c>
      <c r="G64" s="1">
        <v>36</v>
      </c>
      <c r="H64" s="2">
        <v>0</v>
      </c>
      <c r="I64" s="6">
        <v>0</v>
      </c>
      <c r="J64" s="2">
        <v>0</v>
      </c>
      <c r="K64" s="1">
        <v>27</v>
      </c>
      <c r="L64" s="2">
        <v>4</v>
      </c>
      <c r="M64">
        <v>58</v>
      </c>
      <c r="N64" s="2">
        <v>0</v>
      </c>
      <c r="O64" s="1">
        <v>52</v>
      </c>
      <c r="P64" s="2">
        <v>4</v>
      </c>
      <c r="Q64" s="6">
        <v>0</v>
      </c>
      <c r="R64" s="2">
        <v>0</v>
      </c>
      <c r="S64" s="3">
        <v>0</v>
      </c>
      <c r="T64" s="2">
        <v>0</v>
      </c>
      <c r="U64" s="3">
        <v>0</v>
      </c>
      <c r="V64" s="2">
        <v>0</v>
      </c>
      <c r="W64" s="6">
        <v>50</v>
      </c>
      <c r="X64" s="2">
        <v>20</v>
      </c>
      <c r="Y64" s="5">
        <f t="shared" si="4"/>
        <v>28</v>
      </c>
      <c r="Z64">
        <f t="shared" si="5"/>
        <v>8</v>
      </c>
    </row>
    <row r="65" spans="1:26" x14ac:dyDescent="0.3">
      <c r="A65" s="3" t="s">
        <v>85</v>
      </c>
      <c r="B65" s="13" t="s">
        <v>315</v>
      </c>
      <c r="C65" t="s">
        <v>316</v>
      </c>
      <c r="D65" s="13">
        <v>1948</v>
      </c>
      <c r="E65" s="6" t="s">
        <v>4</v>
      </c>
      <c r="F65" s="13" t="s">
        <v>300</v>
      </c>
      <c r="G65" s="1">
        <v>34</v>
      </c>
      <c r="H65" s="2">
        <v>0</v>
      </c>
      <c r="I65" s="6">
        <v>0</v>
      </c>
      <c r="J65" s="2">
        <v>0</v>
      </c>
      <c r="K65" s="1">
        <v>0</v>
      </c>
      <c r="L65" s="2">
        <v>0</v>
      </c>
      <c r="M65">
        <v>69</v>
      </c>
      <c r="N65" s="2">
        <v>0</v>
      </c>
      <c r="O65" s="1">
        <v>50</v>
      </c>
      <c r="P65" s="2">
        <v>4</v>
      </c>
      <c r="Q65" s="6">
        <v>10</v>
      </c>
      <c r="R65" s="2">
        <v>20</v>
      </c>
      <c r="S65" s="3">
        <v>0</v>
      </c>
      <c r="T65" s="2">
        <v>0</v>
      </c>
      <c r="U65" s="3">
        <v>0</v>
      </c>
      <c r="V65" s="2">
        <v>0</v>
      </c>
      <c r="W65" s="6">
        <v>0</v>
      </c>
      <c r="X65" s="2">
        <v>0</v>
      </c>
      <c r="Y65" s="5">
        <f t="shared" si="4"/>
        <v>24</v>
      </c>
      <c r="Z65">
        <f t="shared" si="5"/>
        <v>9</v>
      </c>
    </row>
    <row r="66" spans="1:26" x14ac:dyDescent="0.3">
      <c r="A66" s="3" t="s">
        <v>24</v>
      </c>
      <c r="B66" s="13" t="s">
        <v>317</v>
      </c>
      <c r="C66" t="s">
        <v>318</v>
      </c>
      <c r="D66" s="13">
        <v>1948</v>
      </c>
      <c r="E66" s="6" t="s">
        <v>4</v>
      </c>
      <c r="F66" s="13" t="s">
        <v>300</v>
      </c>
      <c r="G66" s="1">
        <v>0</v>
      </c>
      <c r="H66" s="2">
        <v>0</v>
      </c>
      <c r="I66" s="6">
        <v>0</v>
      </c>
      <c r="J66" s="2">
        <v>0</v>
      </c>
      <c r="K66" s="1">
        <v>0</v>
      </c>
      <c r="L66" s="2">
        <v>0</v>
      </c>
      <c r="M66">
        <v>83</v>
      </c>
      <c r="N66" s="2">
        <v>0</v>
      </c>
      <c r="O66" s="1">
        <v>57</v>
      </c>
      <c r="P66" s="2">
        <v>4</v>
      </c>
      <c r="Q66" s="6">
        <v>12</v>
      </c>
      <c r="R66" s="2">
        <v>20</v>
      </c>
      <c r="S66" s="3">
        <v>0</v>
      </c>
      <c r="T66" s="2">
        <v>0</v>
      </c>
      <c r="U66" s="3">
        <v>0</v>
      </c>
      <c r="V66" s="2">
        <v>0</v>
      </c>
      <c r="W66" s="6">
        <v>0</v>
      </c>
      <c r="X66" s="2">
        <v>0</v>
      </c>
      <c r="Y66" s="5">
        <f t="shared" si="4"/>
        <v>24</v>
      </c>
      <c r="Z66">
        <f t="shared" si="5"/>
        <v>10</v>
      </c>
    </row>
    <row r="67" spans="1:26" x14ac:dyDescent="0.3">
      <c r="A67" s="3" t="s">
        <v>138</v>
      </c>
      <c r="B67" s="13" t="s">
        <v>319</v>
      </c>
      <c r="C67" t="s">
        <v>320</v>
      </c>
      <c r="D67" s="13">
        <v>1949</v>
      </c>
      <c r="E67" s="6" t="s">
        <v>4</v>
      </c>
      <c r="F67" s="13" t="s">
        <v>300</v>
      </c>
      <c r="G67" s="1">
        <v>0</v>
      </c>
      <c r="H67" s="2">
        <v>0</v>
      </c>
      <c r="I67" s="6">
        <v>0</v>
      </c>
      <c r="J67" s="2">
        <v>0</v>
      </c>
      <c r="K67" s="1">
        <v>0</v>
      </c>
      <c r="L67" s="2">
        <v>0</v>
      </c>
      <c r="M67">
        <v>0</v>
      </c>
      <c r="N67" s="2">
        <v>0</v>
      </c>
      <c r="O67" s="1">
        <v>0</v>
      </c>
      <c r="P67" s="2">
        <v>0</v>
      </c>
      <c r="Q67" s="6">
        <v>0</v>
      </c>
      <c r="R67" s="2">
        <v>0</v>
      </c>
      <c r="S67" s="3">
        <v>0</v>
      </c>
      <c r="T67" s="2">
        <v>0</v>
      </c>
      <c r="U67" s="3">
        <v>0</v>
      </c>
      <c r="V67" s="2">
        <v>0</v>
      </c>
      <c r="W67" s="6">
        <v>33</v>
      </c>
      <c r="X67" s="2">
        <v>20</v>
      </c>
      <c r="Y67" s="5">
        <f t="shared" si="4"/>
        <v>20</v>
      </c>
      <c r="Z67">
        <f t="shared" si="5"/>
        <v>11</v>
      </c>
    </row>
    <row r="68" spans="1:26" x14ac:dyDescent="0.3">
      <c r="A68" s="3" t="s">
        <v>148</v>
      </c>
      <c r="B68" s="13" t="s">
        <v>321</v>
      </c>
      <c r="C68" t="s">
        <v>322</v>
      </c>
      <c r="D68" s="13">
        <v>1974</v>
      </c>
      <c r="E68" s="6" t="s">
        <v>5</v>
      </c>
      <c r="F68" s="13" t="s">
        <v>184</v>
      </c>
      <c r="G68" s="1">
        <v>0</v>
      </c>
      <c r="H68" s="2">
        <v>0</v>
      </c>
      <c r="I68" s="6">
        <v>0</v>
      </c>
      <c r="J68" s="2">
        <v>0</v>
      </c>
      <c r="K68" s="1">
        <v>0</v>
      </c>
      <c r="L68" s="2">
        <v>0</v>
      </c>
      <c r="M68">
        <v>19</v>
      </c>
      <c r="N68" s="2">
        <v>4</v>
      </c>
      <c r="O68" s="1">
        <v>10</v>
      </c>
      <c r="P68" s="2">
        <v>20</v>
      </c>
      <c r="Q68" s="6">
        <v>0</v>
      </c>
      <c r="R68" s="2">
        <v>0</v>
      </c>
      <c r="S68" s="3">
        <v>2</v>
      </c>
      <c r="T68" s="2">
        <v>150</v>
      </c>
      <c r="U68" s="3">
        <v>2</v>
      </c>
      <c r="V68" s="2">
        <v>150</v>
      </c>
      <c r="W68" s="6">
        <v>0</v>
      </c>
      <c r="X68" s="2">
        <v>0</v>
      </c>
      <c r="Y68" s="5">
        <f t="shared" si="4"/>
        <v>324</v>
      </c>
      <c r="Z68">
        <v>1</v>
      </c>
    </row>
    <row r="69" spans="1:26" x14ac:dyDescent="0.3">
      <c r="A69" s="3" t="s">
        <v>29</v>
      </c>
      <c r="B69" s="13" t="s">
        <v>193</v>
      </c>
      <c r="C69" t="s">
        <v>323</v>
      </c>
      <c r="D69" s="13">
        <v>1977</v>
      </c>
      <c r="E69" s="6" t="s">
        <v>5</v>
      </c>
      <c r="F69" s="13" t="s">
        <v>184</v>
      </c>
      <c r="G69" s="1">
        <v>1</v>
      </c>
      <c r="H69" s="2">
        <v>50</v>
      </c>
      <c r="I69" s="6">
        <v>0</v>
      </c>
      <c r="J69" s="2">
        <v>0</v>
      </c>
      <c r="K69" s="1">
        <v>1</v>
      </c>
      <c r="L69" s="2">
        <v>50</v>
      </c>
      <c r="M69">
        <v>1</v>
      </c>
      <c r="N69" s="2">
        <v>50</v>
      </c>
      <c r="O69" s="1">
        <v>2</v>
      </c>
      <c r="P69" s="2">
        <v>75</v>
      </c>
      <c r="Q69" s="6">
        <v>0</v>
      </c>
      <c r="R69" s="2">
        <v>0</v>
      </c>
      <c r="S69" s="3">
        <v>0</v>
      </c>
      <c r="T69" s="2">
        <v>0</v>
      </c>
      <c r="U69" s="3">
        <v>0</v>
      </c>
      <c r="V69" s="2">
        <v>0</v>
      </c>
      <c r="W69" s="6">
        <v>0</v>
      </c>
      <c r="X69" s="2">
        <v>0</v>
      </c>
      <c r="Y69" s="5">
        <f t="shared" si="4"/>
        <v>225</v>
      </c>
      <c r="Z69">
        <f t="shared" si="5"/>
        <v>2</v>
      </c>
    </row>
    <row r="70" spans="1:26" x14ac:dyDescent="0.3">
      <c r="A70" s="3" t="s">
        <v>27</v>
      </c>
      <c r="B70" s="13" t="s">
        <v>324</v>
      </c>
      <c r="C70" t="s">
        <v>325</v>
      </c>
      <c r="D70" s="13">
        <v>1975</v>
      </c>
      <c r="E70" s="6" t="s">
        <v>5</v>
      </c>
      <c r="F70" s="13" t="s">
        <v>184</v>
      </c>
      <c r="G70" s="1">
        <v>3</v>
      </c>
      <c r="H70" s="2">
        <v>40</v>
      </c>
      <c r="I70" s="6">
        <v>0</v>
      </c>
      <c r="J70" s="2">
        <v>0</v>
      </c>
      <c r="K70" s="1">
        <v>3</v>
      </c>
      <c r="L70" s="2">
        <v>40</v>
      </c>
      <c r="M70">
        <v>2</v>
      </c>
      <c r="N70" s="2">
        <v>45</v>
      </c>
      <c r="O70" s="1">
        <v>5</v>
      </c>
      <c r="P70" s="2">
        <v>45</v>
      </c>
      <c r="Q70" s="6">
        <v>0</v>
      </c>
      <c r="R70" s="2">
        <v>0</v>
      </c>
      <c r="S70" s="3">
        <v>0</v>
      </c>
      <c r="T70" s="2">
        <v>0</v>
      </c>
      <c r="U70" s="3">
        <v>0</v>
      </c>
      <c r="V70" s="2">
        <v>0</v>
      </c>
      <c r="W70" s="6">
        <v>0</v>
      </c>
      <c r="X70" s="2">
        <v>0</v>
      </c>
      <c r="Y70" s="5">
        <f t="shared" si="4"/>
        <v>170</v>
      </c>
      <c r="Z70">
        <f t="shared" si="5"/>
        <v>3</v>
      </c>
    </row>
    <row r="71" spans="1:26" x14ac:dyDescent="0.3">
      <c r="A71" s="3" t="s">
        <v>28</v>
      </c>
      <c r="B71" s="13" t="s">
        <v>326</v>
      </c>
      <c r="C71" t="s">
        <v>327</v>
      </c>
      <c r="D71" s="13">
        <v>1976</v>
      </c>
      <c r="E71" s="6" t="s">
        <v>5</v>
      </c>
      <c r="F71" s="13" t="s">
        <v>184</v>
      </c>
      <c r="G71" s="1">
        <v>6</v>
      </c>
      <c r="H71" s="2">
        <v>30</v>
      </c>
      <c r="I71" s="6">
        <v>0</v>
      </c>
      <c r="J71" s="2">
        <v>0</v>
      </c>
      <c r="K71" s="1">
        <v>6</v>
      </c>
      <c r="L71" s="2">
        <v>30</v>
      </c>
      <c r="M71">
        <v>3</v>
      </c>
      <c r="N71" s="2">
        <v>40</v>
      </c>
      <c r="O71" s="1">
        <v>0</v>
      </c>
      <c r="P71" s="2">
        <v>0</v>
      </c>
      <c r="Q71" s="6">
        <v>0</v>
      </c>
      <c r="R71" s="2">
        <v>0</v>
      </c>
      <c r="S71" s="3">
        <v>0</v>
      </c>
      <c r="T71" s="2">
        <v>0</v>
      </c>
      <c r="U71" s="3">
        <v>0</v>
      </c>
      <c r="V71" s="2">
        <v>0</v>
      </c>
      <c r="W71" s="6">
        <v>0</v>
      </c>
      <c r="X71" s="2">
        <v>0</v>
      </c>
      <c r="Y71" s="5">
        <f t="shared" si="4"/>
        <v>100</v>
      </c>
      <c r="Z71">
        <f t="shared" si="5"/>
        <v>4</v>
      </c>
    </row>
    <row r="72" spans="1:26" x14ac:dyDescent="0.3">
      <c r="A72" s="3" t="s">
        <v>80</v>
      </c>
      <c r="B72" s="13" t="s">
        <v>203</v>
      </c>
      <c r="C72" t="s">
        <v>328</v>
      </c>
      <c r="D72" s="13">
        <v>1975</v>
      </c>
      <c r="E72" s="6" t="s">
        <v>5</v>
      </c>
      <c r="F72" s="13" t="s">
        <v>184</v>
      </c>
      <c r="G72" s="1">
        <v>7</v>
      </c>
      <c r="H72" s="2">
        <v>25</v>
      </c>
      <c r="I72" s="6">
        <v>0</v>
      </c>
      <c r="J72" s="2">
        <v>0</v>
      </c>
      <c r="K72" s="1">
        <v>11</v>
      </c>
      <c r="L72" s="2">
        <v>15</v>
      </c>
      <c r="M72">
        <v>6</v>
      </c>
      <c r="N72" s="2">
        <v>30</v>
      </c>
      <c r="O72" s="1">
        <v>15</v>
      </c>
      <c r="P72" s="2">
        <v>15</v>
      </c>
      <c r="Q72" s="6">
        <v>0</v>
      </c>
      <c r="R72" s="2">
        <v>0</v>
      </c>
      <c r="S72" s="3">
        <v>0</v>
      </c>
      <c r="T72" s="2">
        <v>0</v>
      </c>
      <c r="U72" s="3">
        <v>0</v>
      </c>
      <c r="V72" s="2">
        <v>0</v>
      </c>
      <c r="W72" s="6">
        <v>0</v>
      </c>
      <c r="X72" s="2">
        <v>0</v>
      </c>
      <c r="Y72" s="5">
        <f t="shared" si="4"/>
        <v>85</v>
      </c>
      <c r="Z72">
        <f t="shared" si="5"/>
        <v>5</v>
      </c>
    </row>
    <row r="73" spans="1:26" x14ac:dyDescent="0.3">
      <c r="A73" s="3" t="s">
        <v>26</v>
      </c>
      <c r="B73" s="13" t="s">
        <v>329</v>
      </c>
      <c r="C73" t="s">
        <v>330</v>
      </c>
      <c r="D73" s="13">
        <v>1977</v>
      </c>
      <c r="E73" s="6" t="s">
        <v>5</v>
      </c>
      <c r="F73" s="13" t="s">
        <v>184</v>
      </c>
      <c r="G73" s="1">
        <v>0</v>
      </c>
      <c r="H73" s="2">
        <v>0</v>
      </c>
      <c r="I73" s="6">
        <v>0</v>
      </c>
      <c r="J73" s="2">
        <v>0</v>
      </c>
      <c r="K73" s="1">
        <v>8</v>
      </c>
      <c r="L73" s="2">
        <v>20</v>
      </c>
      <c r="M73">
        <v>5</v>
      </c>
      <c r="N73" s="2">
        <v>35</v>
      </c>
      <c r="O73" s="1">
        <v>20</v>
      </c>
      <c r="P73" s="2">
        <v>8</v>
      </c>
      <c r="Q73" s="6">
        <v>0</v>
      </c>
      <c r="R73" s="2">
        <v>0</v>
      </c>
      <c r="S73" s="3">
        <v>0</v>
      </c>
      <c r="T73" s="2">
        <v>0</v>
      </c>
      <c r="U73" s="3">
        <v>0</v>
      </c>
      <c r="V73" s="2">
        <v>0</v>
      </c>
      <c r="W73" s="6">
        <v>0</v>
      </c>
      <c r="X73" s="2">
        <v>0</v>
      </c>
      <c r="Y73" s="5">
        <f t="shared" si="4"/>
        <v>63</v>
      </c>
      <c r="Z73">
        <f t="shared" si="5"/>
        <v>6</v>
      </c>
    </row>
    <row r="74" spans="1:26" x14ac:dyDescent="0.3">
      <c r="A74" s="21" t="s">
        <v>166</v>
      </c>
      <c r="B74" s="22" t="s">
        <v>331</v>
      </c>
      <c r="C74" s="23" t="s">
        <v>332</v>
      </c>
      <c r="D74" s="22">
        <v>1980</v>
      </c>
      <c r="E74" s="24" t="s">
        <v>5</v>
      </c>
      <c r="F74" s="22" t="s">
        <v>184</v>
      </c>
      <c r="G74" s="25">
        <v>0</v>
      </c>
      <c r="H74" s="26">
        <v>0</v>
      </c>
      <c r="I74" s="24">
        <v>0</v>
      </c>
      <c r="J74" s="26">
        <v>0</v>
      </c>
      <c r="K74" s="25">
        <v>0</v>
      </c>
      <c r="L74" s="26">
        <v>0</v>
      </c>
      <c r="M74">
        <v>0</v>
      </c>
      <c r="N74" s="26">
        <v>0</v>
      </c>
      <c r="O74" s="25">
        <v>11</v>
      </c>
      <c r="P74" s="26">
        <v>20</v>
      </c>
      <c r="Q74" s="24">
        <v>0</v>
      </c>
      <c r="R74" s="26">
        <v>0</v>
      </c>
      <c r="S74" s="21">
        <v>0</v>
      </c>
      <c r="T74" s="26">
        <v>0</v>
      </c>
      <c r="U74" s="21">
        <v>0</v>
      </c>
      <c r="V74" s="26">
        <v>0</v>
      </c>
      <c r="W74" s="24">
        <v>0</v>
      </c>
      <c r="X74" s="26">
        <v>0</v>
      </c>
      <c r="Y74" s="27">
        <f t="shared" si="4"/>
        <v>20</v>
      </c>
      <c r="Z74">
        <f t="shared" si="5"/>
        <v>7</v>
      </c>
    </row>
    <row r="75" spans="1:26" x14ac:dyDescent="0.3">
      <c r="A75" s="3" t="s">
        <v>177</v>
      </c>
      <c r="B75" s="13" t="s">
        <v>333</v>
      </c>
      <c r="C75" t="s">
        <v>334</v>
      </c>
      <c r="D75" s="13">
        <v>1982</v>
      </c>
      <c r="E75" s="6" t="s">
        <v>5</v>
      </c>
      <c r="F75" s="13" t="s">
        <v>184</v>
      </c>
      <c r="G75" s="1">
        <v>0</v>
      </c>
      <c r="H75" s="2">
        <v>0</v>
      </c>
      <c r="I75" s="6">
        <v>0</v>
      </c>
      <c r="J75" s="2">
        <v>0</v>
      </c>
      <c r="K75" s="1">
        <v>0</v>
      </c>
      <c r="L75" s="2">
        <v>0</v>
      </c>
      <c r="M75">
        <v>16</v>
      </c>
      <c r="N75" s="2">
        <v>8</v>
      </c>
      <c r="O75" s="1">
        <v>0</v>
      </c>
      <c r="P75" s="2">
        <v>0</v>
      </c>
      <c r="Q75" s="6">
        <v>0</v>
      </c>
      <c r="R75" s="2">
        <v>0</v>
      </c>
      <c r="S75" s="3">
        <v>0</v>
      </c>
      <c r="T75" s="2">
        <v>0</v>
      </c>
      <c r="U75" s="3">
        <v>0</v>
      </c>
      <c r="V75" s="2">
        <v>0</v>
      </c>
      <c r="W75" s="6">
        <v>0</v>
      </c>
      <c r="X75" s="2">
        <v>0</v>
      </c>
      <c r="Y75" s="5">
        <f t="shared" si="4"/>
        <v>8</v>
      </c>
      <c r="Z75">
        <f t="shared" si="5"/>
        <v>8</v>
      </c>
    </row>
    <row r="76" spans="1:26" x14ac:dyDescent="0.3">
      <c r="A76" s="3" t="s">
        <v>112</v>
      </c>
      <c r="B76" s="13" t="s">
        <v>182</v>
      </c>
      <c r="C76" t="s">
        <v>335</v>
      </c>
      <c r="D76" s="13">
        <v>1974</v>
      </c>
      <c r="E76" s="6" t="s">
        <v>5</v>
      </c>
      <c r="F76" s="13" t="s">
        <v>184</v>
      </c>
      <c r="G76" s="1">
        <v>0</v>
      </c>
      <c r="H76" s="2">
        <v>0</v>
      </c>
      <c r="I76" s="6">
        <v>0</v>
      </c>
      <c r="J76" s="2">
        <v>0</v>
      </c>
      <c r="K76" s="1">
        <v>0</v>
      </c>
      <c r="L76" s="2">
        <v>0</v>
      </c>
      <c r="M76">
        <v>23</v>
      </c>
      <c r="N76" s="2">
        <v>4</v>
      </c>
      <c r="O76" s="1">
        <v>0</v>
      </c>
      <c r="P76" s="2">
        <v>0</v>
      </c>
      <c r="Q76" s="6">
        <v>0</v>
      </c>
      <c r="R76" s="2">
        <v>0</v>
      </c>
      <c r="S76" s="3">
        <v>0</v>
      </c>
      <c r="T76" s="2">
        <v>0</v>
      </c>
      <c r="U76" s="3">
        <v>0</v>
      </c>
      <c r="V76" s="2">
        <v>0</v>
      </c>
      <c r="W76" s="6">
        <v>0</v>
      </c>
      <c r="X76" s="2">
        <v>0</v>
      </c>
      <c r="Y76" s="5">
        <f t="shared" si="4"/>
        <v>4</v>
      </c>
      <c r="Z76">
        <f t="shared" si="5"/>
        <v>9</v>
      </c>
    </row>
    <row r="77" spans="1:26" x14ac:dyDescent="0.3">
      <c r="A77" s="3" t="s">
        <v>171</v>
      </c>
      <c r="B77" s="13" t="s">
        <v>217</v>
      </c>
      <c r="C77" t="s">
        <v>336</v>
      </c>
      <c r="D77" s="13">
        <v>1980</v>
      </c>
      <c r="E77" s="6" t="s">
        <v>5</v>
      </c>
      <c r="F77" s="13" t="s">
        <v>184</v>
      </c>
      <c r="G77" s="1">
        <v>0</v>
      </c>
      <c r="H77" s="2">
        <v>0</v>
      </c>
      <c r="I77" s="6">
        <v>0</v>
      </c>
      <c r="J77" s="2">
        <v>0</v>
      </c>
      <c r="K77" s="1">
        <v>0</v>
      </c>
      <c r="L77" s="2">
        <v>0</v>
      </c>
      <c r="M77">
        <v>26</v>
      </c>
      <c r="N77" s="2">
        <v>4</v>
      </c>
      <c r="O77" s="1">
        <v>0</v>
      </c>
      <c r="P77" s="2">
        <v>0</v>
      </c>
      <c r="Q77" s="6">
        <v>0</v>
      </c>
      <c r="R77" s="2">
        <v>0</v>
      </c>
      <c r="S77" s="3">
        <v>0</v>
      </c>
      <c r="T77" s="2">
        <v>0</v>
      </c>
      <c r="U77" s="3">
        <v>0</v>
      </c>
      <c r="V77" s="2">
        <v>0</v>
      </c>
      <c r="W77" s="6">
        <v>0</v>
      </c>
      <c r="X77" s="2">
        <v>0</v>
      </c>
      <c r="Y77" s="5">
        <f t="shared" si="4"/>
        <v>4</v>
      </c>
      <c r="Z77">
        <f t="shared" si="5"/>
        <v>10</v>
      </c>
    </row>
    <row r="78" spans="1:26" x14ac:dyDescent="0.3">
      <c r="A78" s="3" t="s">
        <v>119</v>
      </c>
      <c r="B78" s="13" t="s">
        <v>218</v>
      </c>
      <c r="C78" t="s">
        <v>337</v>
      </c>
      <c r="D78" s="13">
        <v>1979</v>
      </c>
      <c r="E78" s="6" t="s">
        <v>5</v>
      </c>
      <c r="F78" s="13" t="s">
        <v>184</v>
      </c>
      <c r="G78" s="1">
        <v>0</v>
      </c>
      <c r="H78" s="2">
        <v>0</v>
      </c>
      <c r="I78" s="6">
        <v>0</v>
      </c>
      <c r="J78" s="2">
        <v>0</v>
      </c>
      <c r="K78" s="1">
        <v>0</v>
      </c>
      <c r="L78" s="2">
        <v>0</v>
      </c>
      <c r="M78">
        <v>31</v>
      </c>
      <c r="N78" s="2">
        <v>4</v>
      </c>
      <c r="O78" s="1">
        <v>0</v>
      </c>
      <c r="P78" s="2">
        <v>0</v>
      </c>
      <c r="Q78" s="6">
        <v>0</v>
      </c>
      <c r="R78" s="2">
        <v>0</v>
      </c>
      <c r="S78" s="3">
        <v>0</v>
      </c>
      <c r="T78" s="2">
        <v>0</v>
      </c>
      <c r="U78" s="3">
        <v>0</v>
      </c>
      <c r="V78" s="2">
        <v>0</v>
      </c>
      <c r="W78" s="6">
        <v>0</v>
      </c>
      <c r="X78" s="2">
        <v>0</v>
      </c>
      <c r="Y78" s="5">
        <f t="shared" si="4"/>
        <v>4</v>
      </c>
      <c r="Z78">
        <f t="shared" si="5"/>
        <v>11</v>
      </c>
    </row>
    <row r="79" spans="1:26" x14ac:dyDescent="0.3">
      <c r="A79" s="14" t="s">
        <v>68</v>
      </c>
      <c r="B79" s="15" t="s">
        <v>338</v>
      </c>
      <c r="C79" s="16" t="s">
        <v>339</v>
      </c>
      <c r="D79" s="15">
        <v>1972</v>
      </c>
      <c r="E79" s="17" t="s">
        <v>5</v>
      </c>
      <c r="F79" s="15" t="s">
        <v>221</v>
      </c>
      <c r="G79" s="18">
        <v>0</v>
      </c>
      <c r="H79" s="19">
        <v>0</v>
      </c>
      <c r="I79" s="17">
        <v>0</v>
      </c>
      <c r="J79" s="19">
        <v>0</v>
      </c>
      <c r="K79" s="18">
        <v>2</v>
      </c>
      <c r="L79" s="19">
        <v>45</v>
      </c>
      <c r="M79" s="16">
        <v>10</v>
      </c>
      <c r="N79" s="19">
        <v>15</v>
      </c>
      <c r="O79" s="18">
        <v>0</v>
      </c>
      <c r="P79" s="19">
        <v>0</v>
      </c>
      <c r="Q79" s="17">
        <v>0</v>
      </c>
      <c r="R79" s="19">
        <v>0</v>
      </c>
      <c r="S79" s="14">
        <v>0</v>
      </c>
      <c r="T79" s="19">
        <v>0</v>
      </c>
      <c r="U79" s="14">
        <v>0</v>
      </c>
      <c r="V79" s="19">
        <v>0</v>
      </c>
      <c r="W79" s="17">
        <v>45</v>
      </c>
      <c r="X79" s="19">
        <v>20</v>
      </c>
      <c r="Y79" s="20">
        <f t="shared" si="4"/>
        <v>80</v>
      </c>
      <c r="Z79">
        <v>1</v>
      </c>
    </row>
    <row r="80" spans="1:26" x14ac:dyDescent="0.3">
      <c r="A80" s="14" t="s">
        <v>54</v>
      </c>
      <c r="B80" s="15" t="s">
        <v>340</v>
      </c>
      <c r="C80" s="16" t="s">
        <v>341</v>
      </c>
      <c r="D80" s="15">
        <v>1967</v>
      </c>
      <c r="E80" s="17" t="s">
        <v>5</v>
      </c>
      <c r="F80" s="15" t="s">
        <v>221</v>
      </c>
      <c r="G80" s="18">
        <v>0</v>
      </c>
      <c r="H80" s="19">
        <v>0</v>
      </c>
      <c r="I80" s="17">
        <v>0</v>
      </c>
      <c r="J80" s="19">
        <v>0</v>
      </c>
      <c r="K80" s="18">
        <v>14</v>
      </c>
      <c r="L80" s="19">
        <v>8</v>
      </c>
      <c r="M80" s="16">
        <v>9</v>
      </c>
      <c r="N80" s="19">
        <v>15</v>
      </c>
      <c r="O80" s="18">
        <v>30</v>
      </c>
      <c r="P80" s="19">
        <v>8</v>
      </c>
      <c r="Q80" s="17">
        <v>8</v>
      </c>
      <c r="R80" s="19">
        <v>30</v>
      </c>
      <c r="S80" s="14">
        <v>0</v>
      </c>
      <c r="T80" s="19">
        <v>0</v>
      </c>
      <c r="U80" s="14">
        <v>0</v>
      </c>
      <c r="V80" s="19">
        <v>0</v>
      </c>
      <c r="W80" s="17">
        <v>0</v>
      </c>
      <c r="X80" s="19">
        <v>0</v>
      </c>
      <c r="Y80" s="20">
        <f t="shared" si="4"/>
        <v>61</v>
      </c>
      <c r="Z80">
        <f t="shared" ref="Z80:Z85" si="6">+Z79+1</f>
        <v>2</v>
      </c>
    </row>
    <row r="81" spans="1:26" x14ac:dyDescent="0.3">
      <c r="A81" s="14" t="s">
        <v>149</v>
      </c>
      <c r="B81" s="15" t="s">
        <v>342</v>
      </c>
      <c r="C81" s="16" t="s">
        <v>343</v>
      </c>
      <c r="D81" s="15">
        <v>1973</v>
      </c>
      <c r="E81" s="17" t="s">
        <v>5</v>
      </c>
      <c r="F81" s="15" t="s">
        <v>221</v>
      </c>
      <c r="G81" s="18">
        <v>2</v>
      </c>
      <c r="H81" s="19">
        <v>45</v>
      </c>
      <c r="I81" s="17">
        <v>0</v>
      </c>
      <c r="J81" s="19">
        <v>0</v>
      </c>
      <c r="K81" s="18">
        <v>0</v>
      </c>
      <c r="L81" s="19">
        <v>0</v>
      </c>
      <c r="M81" s="16">
        <v>12</v>
      </c>
      <c r="N81" s="19">
        <v>15</v>
      </c>
      <c r="O81" s="18">
        <v>0</v>
      </c>
      <c r="P81" s="19">
        <v>0</v>
      </c>
      <c r="Q81" s="17">
        <v>0</v>
      </c>
      <c r="R81" s="19">
        <v>0</v>
      </c>
      <c r="S81" s="14">
        <v>0</v>
      </c>
      <c r="T81" s="19">
        <v>0</v>
      </c>
      <c r="U81" s="14">
        <v>0</v>
      </c>
      <c r="V81" s="19">
        <v>0</v>
      </c>
      <c r="W81" s="17">
        <v>0</v>
      </c>
      <c r="X81" s="19">
        <v>0</v>
      </c>
      <c r="Y81" s="20">
        <f t="shared" si="4"/>
        <v>60</v>
      </c>
      <c r="Z81">
        <f t="shared" si="6"/>
        <v>3</v>
      </c>
    </row>
    <row r="82" spans="1:26" x14ac:dyDescent="0.3">
      <c r="A82" s="14" t="s">
        <v>78</v>
      </c>
      <c r="B82" s="15" t="s">
        <v>271</v>
      </c>
      <c r="C82" s="16" t="s">
        <v>344</v>
      </c>
      <c r="D82" s="15">
        <v>1967</v>
      </c>
      <c r="E82" s="17" t="s">
        <v>5</v>
      </c>
      <c r="F82" s="15" t="s">
        <v>221</v>
      </c>
      <c r="G82" s="18">
        <v>3</v>
      </c>
      <c r="H82" s="19">
        <v>40</v>
      </c>
      <c r="I82" s="17">
        <v>0</v>
      </c>
      <c r="J82" s="19">
        <v>0</v>
      </c>
      <c r="K82" s="18">
        <v>0</v>
      </c>
      <c r="L82" s="19">
        <v>0</v>
      </c>
      <c r="M82" s="16">
        <v>13</v>
      </c>
      <c r="N82" s="19">
        <v>8</v>
      </c>
      <c r="O82" s="18">
        <v>0</v>
      </c>
      <c r="P82" s="19">
        <v>0</v>
      </c>
      <c r="Q82" s="17">
        <v>0</v>
      </c>
      <c r="R82" s="19">
        <v>0</v>
      </c>
      <c r="S82" s="14">
        <v>0</v>
      </c>
      <c r="T82" s="19">
        <v>0</v>
      </c>
      <c r="U82" s="14">
        <v>0</v>
      </c>
      <c r="V82" s="19">
        <v>0</v>
      </c>
      <c r="W82" s="17">
        <v>0</v>
      </c>
      <c r="X82" s="19">
        <v>0</v>
      </c>
      <c r="Y82" s="20">
        <f t="shared" si="4"/>
        <v>48</v>
      </c>
      <c r="Z82">
        <f t="shared" si="6"/>
        <v>4</v>
      </c>
    </row>
    <row r="83" spans="1:26" x14ac:dyDescent="0.3">
      <c r="A83" s="3" t="s">
        <v>56</v>
      </c>
      <c r="B83" s="13" t="s">
        <v>345</v>
      </c>
      <c r="C83" t="s">
        <v>346</v>
      </c>
      <c r="D83" s="13">
        <v>1966</v>
      </c>
      <c r="E83" s="6" t="s">
        <v>5</v>
      </c>
      <c r="F83" s="13" t="s">
        <v>221</v>
      </c>
      <c r="G83" s="1">
        <v>5</v>
      </c>
      <c r="H83" s="2">
        <v>35</v>
      </c>
      <c r="I83" s="6">
        <v>0</v>
      </c>
      <c r="J83" s="2">
        <v>0</v>
      </c>
      <c r="K83" s="1">
        <v>0</v>
      </c>
      <c r="L83" s="2">
        <v>0</v>
      </c>
      <c r="M83">
        <v>20</v>
      </c>
      <c r="N83" s="2">
        <v>4</v>
      </c>
      <c r="O83" s="1">
        <v>0</v>
      </c>
      <c r="P83" s="2">
        <v>0</v>
      </c>
      <c r="Q83" s="6">
        <v>0</v>
      </c>
      <c r="R83" s="2">
        <v>0</v>
      </c>
      <c r="S83" s="3">
        <v>0</v>
      </c>
      <c r="T83" s="2">
        <v>0</v>
      </c>
      <c r="U83" s="3">
        <v>0</v>
      </c>
      <c r="V83" s="2">
        <v>0</v>
      </c>
      <c r="W83" s="6">
        <v>0</v>
      </c>
      <c r="X83" s="2">
        <v>0</v>
      </c>
      <c r="Y83" s="5">
        <f t="shared" si="4"/>
        <v>39</v>
      </c>
      <c r="Z83">
        <f t="shared" si="6"/>
        <v>5</v>
      </c>
    </row>
    <row r="84" spans="1:26" x14ac:dyDescent="0.3">
      <c r="A84" s="3" t="s">
        <v>51</v>
      </c>
      <c r="B84" s="13" t="s">
        <v>347</v>
      </c>
      <c r="C84" t="s">
        <v>348</v>
      </c>
      <c r="D84" s="13">
        <v>1964</v>
      </c>
      <c r="E84" s="6" t="s">
        <v>5</v>
      </c>
      <c r="F84" s="13" t="s">
        <v>221</v>
      </c>
      <c r="G84" s="1">
        <v>0</v>
      </c>
      <c r="H84" s="2">
        <v>0</v>
      </c>
      <c r="I84" s="6">
        <v>0</v>
      </c>
      <c r="J84" s="2">
        <v>0</v>
      </c>
      <c r="K84" s="1">
        <v>0</v>
      </c>
      <c r="L84" s="2">
        <v>0</v>
      </c>
      <c r="M84">
        <v>24</v>
      </c>
      <c r="N84" s="2">
        <v>4</v>
      </c>
      <c r="O84" s="1">
        <v>21</v>
      </c>
      <c r="P84" s="2">
        <v>8</v>
      </c>
      <c r="Q84" s="6">
        <v>0</v>
      </c>
      <c r="R84" s="2">
        <v>0</v>
      </c>
      <c r="S84" s="3">
        <v>0</v>
      </c>
      <c r="T84" s="2">
        <v>0</v>
      </c>
      <c r="U84" s="3">
        <v>0</v>
      </c>
      <c r="V84" s="2">
        <v>0</v>
      </c>
      <c r="W84" s="6">
        <v>0</v>
      </c>
      <c r="X84" s="2">
        <v>0</v>
      </c>
      <c r="Y84" s="5">
        <f t="shared" si="4"/>
        <v>12</v>
      </c>
      <c r="Z84">
        <f t="shared" si="6"/>
        <v>6</v>
      </c>
    </row>
    <row r="85" spans="1:26" x14ac:dyDescent="0.3">
      <c r="A85" s="3" t="s">
        <v>179</v>
      </c>
      <c r="B85" s="13" t="s">
        <v>349</v>
      </c>
      <c r="C85" t="s">
        <v>350</v>
      </c>
      <c r="D85" s="13">
        <v>1965</v>
      </c>
      <c r="E85" s="6" t="s">
        <v>5</v>
      </c>
      <c r="F85" s="13" t="s">
        <v>221</v>
      </c>
      <c r="G85" s="1">
        <v>0</v>
      </c>
      <c r="H85" s="2">
        <v>0</v>
      </c>
      <c r="I85" s="6">
        <v>0</v>
      </c>
      <c r="J85" s="2">
        <v>0</v>
      </c>
      <c r="K85" s="1">
        <v>0</v>
      </c>
      <c r="L85" s="2">
        <v>0</v>
      </c>
      <c r="M85">
        <v>31</v>
      </c>
      <c r="N85" s="2">
        <v>4</v>
      </c>
      <c r="O85" s="1">
        <v>0</v>
      </c>
      <c r="P85" s="2">
        <v>0</v>
      </c>
      <c r="Q85" s="6">
        <v>0</v>
      </c>
      <c r="R85" s="2">
        <v>0</v>
      </c>
      <c r="S85" s="3">
        <v>0</v>
      </c>
      <c r="T85" s="2">
        <v>0</v>
      </c>
      <c r="U85" s="3">
        <v>0</v>
      </c>
      <c r="V85" s="2">
        <v>0</v>
      </c>
      <c r="W85" s="6">
        <v>0</v>
      </c>
      <c r="X85" s="2">
        <v>0</v>
      </c>
      <c r="Y85" s="5">
        <f t="shared" si="4"/>
        <v>4</v>
      </c>
      <c r="Z85">
        <f t="shared" si="6"/>
        <v>7</v>
      </c>
    </row>
    <row r="86" spans="1:26" x14ac:dyDescent="0.3">
      <c r="A86" s="14" t="s">
        <v>96</v>
      </c>
      <c r="B86" s="15" t="s">
        <v>279</v>
      </c>
      <c r="C86" s="16" t="s">
        <v>351</v>
      </c>
      <c r="D86" s="15">
        <v>1963</v>
      </c>
      <c r="E86" s="17" t="s">
        <v>5</v>
      </c>
      <c r="F86" s="15" t="s">
        <v>274</v>
      </c>
      <c r="G86" s="18">
        <v>0</v>
      </c>
      <c r="H86" s="19">
        <v>0</v>
      </c>
      <c r="I86" s="17">
        <v>0</v>
      </c>
      <c r="J86" s="19">
        <v>0</v>
      </c>
      <c r="K86" s="18">
        <v>3</v>
      </c>
      <c r="L86" s="19">
        <v>40</v>
      </c>
      <c r="M86" s="16">
        <v>4</v>
      </c>
      <c r="N86" s="19">
        <v>40</v>
      </c>
      <c r="O86" s="18">
        <v>6</v>
      </c>
      <c r="P86" s="19">
        <v>40</v>
      </c>
      <c r="Q86" s="17">
        <v>3</v>
      </c>
      <c r="R86" s="19">
        <v>55</v>
      </c>
      <c r="S86" s="14">
        <v>0</v>
      </c>
      <c r="T86" s="19">
        <v>0</v>
      </c>
      <c r="U86" s="14">
        <v>0</v>
      </c>
      <c r="V86" s="19">
        <v>0</v>
      </c>
      <c r="W86" s="17">
        <v>38</v>
      </c>
      <c r="X86" s="19">
        <v>20</v>
      </c>
      <c r="Y86" s="20">
        <f t="shared" si="4"/>
        <v>195</v>
      </c>
      <c r="Z86">
        <v>1</v>
      </c>
    </row>
    <row r="87" spans="1:26" x14ac:dyDescent="0.3">
      <c r="A87" s="14" t="s">
        <v>95</v>
      </c>
      <c r="B87" s="15" t="s">
        <v>352</v>
      </c>
      <c r="C87" s="16" t="s">
        <v>353</v>
      </c>
      <c r="D87" s="15">
        <v>1963</v>
      </c>
      <c r="E87" s="17" t="s">
        <v>5</v>
      </c>
      <c r="F87" s="15" t="s">
        <v>274</v>
      </c>
      <c r="G87" s="18">
        <v>0</v>
      </c>
      <c r="H87" s="19">
        <v>0</v>
      </c>
      <c r="I87" s="17">
        <v>0</v>
      </c>
      <c r="J87" s="19">
        <v>0</v>
      </c>
      <c r="K87" s="18">
        <v>7</v>
      </c>
      <c r="L87" s="19">
        <v>25</v>
      </c>
      <c r="M87" s="16">
        <v>11</v>
      </c>
      <c r="N87" s="19">
        <v>15</v>
      </c>
      <c r="O87" s="18">
        <v>9</v>
      </c>
      <c r="P87" s="19">
        <v>20</v>
      </c>
      <c r="Q87" s="17">
        <v>1</v>
      </c>
      <c r="R87" s="19">
        <v>75</v>
      </c>
      <c r="S87" s="14">
        <v>0</v>
      </c>
      <c r="T87" s="19">
        <v>0</v>
      </c>
      <c r="U87" s="14">
        <v>0</v>
      </c>
      <c r="V87" s="19">
        <v>0</v>
      </c>
      <c r="W87" s="17">
        <v>0</v>
      </c>
      <c r="X87" s="19">
        <v>0</v>
      </c>
      <c r="Y87" s="20">
        <f t="shared" si="4"/>
        <v>135</v>
      </c>
      <c r="Z87">
        <f t="shared" ref="Z87:Z95" si="7">+Z86+1</f>
        <v>2</v>
      </c>
    </row>
    <row r="88" spans="1:26" x14ac:dyDescent="0.3">
      <c r="A88" s="14" t="s">
        <v>30</v>
      </c>
      <c r="B88" s="15" t="s">
        <v>354</v>
      </c>
      <c r="C88" s="16" t="s">
        <v>355</v>
      </c>
      <c r="D88" s="15">
        <v>1960</v>
      </c>
      <c r="E88" s="17" t="s">
        <v>5</v>
      </c>
      <c r="F88" s="15" t="s">
        <v>274</v>
      </c>
      <c r="G88" s="18">
        <v>0</v>
      </c>
      <c r="H88" s="19">
        <v>0</v>
      </c>
      <c r="I88" s="17">
        <v>0</v>
      </c>
      <c r="J88" s="19">
        <v>0</v>
      </c>
      <c r="K88" s="18">
        <v>0</v>
      </c>
      <c r="L88" s="19">
        <v>0</v>
      </c>
      <c r="M88" s="16">
        <v>7</v>
      </c>
      <c r="N88" s="19">
        <v>25</v>
      </c>
      <c r="O88" s="18">
        <v>25</v>
      </c>
      <c r="P88" s="19">
        <v>8</v>
      </c>
      <c r="Q88" s="17">
        <v>7</v>
      </c>
      <c r="R88" s="19">
        <v>35</v>
      </c>
      <c r="S88" s="14">
        <v>0</v>
      </c>
      <c r="T88" s="19">
        <v>0</v>
      </c>
      <c r="U88" s="14">
        <v>0</v>
      </c>
      <c r="V88" s="19">
        <v>0</v>
      </c>
      <c r="W88" s="17">
        <v>0</v>
      </c>
      <c r="X88" s="19">
        <v>0</v>
      </c>
      <c r="Y88" s="20">
        <f t="shared" si="4"/>
        <v>68</v>
      </c>
      <c r="Z88">
        <f t="shared" si="7"/>
        <v>3</v>
      </c>
    </row>
    <row r="89" spans="1:26" x14ac:dyDescent="0.3">
      <c r="A89" s="14" t="s">
        <v>90</v>
      </c>
      <c r="B89" s="15" t="s">
        <v>289</v>
      </c>
      <c r="C89" s="16" t="s">
        <v>356</v>
      </c>
      <c r="D89" s="15">
        <v>1959</v>
      </c>
      <c r="E89" s="17" t="s">
        <v>5</v>
      </c>
      <c r="F89" s="15" t="s">
        <v>274</v>
      </c>
      <c r="G89" s="18">
        <v>10</v>
      </c>
      <c r="H89" s="19">
        <v>15</v>
      </c>
      <c r="I89" s="17">
        <v>0</v>
      </c>
      <c r="J89" s="19">
        <v>0</v>
      </c>
      <c r="K89" s="18">
        <v>0</v>
      </c>
      <c r="L89" s="19">
        <v>0</v>
      </c>
      <c r="M89" s="16">
        <v>26</v>
      </c>
      <c r="N89" s="19">
        <v>4</v>
      </c>
      <c r="O89" s="18">
        <v>26</v>
      </c>
      <c r="P89" s="19">
        <v>8</v>
      </c>
      <c r="Q89" s="17">
        <v>9</v>
      </c>
      <c r="R89" s="19">
        <v>20</v>
      </c>
      <c r="S89" s="14">
        <v>0</v>
      </c>
      <c r="T89" s="19">
        <v>0</v>
      </c>
      <c r="U89" s="14">
        <v>0</v>
      </c>
      <c r="V89" s="19">
        <v>0</v>
      </c>
      <c r="W89" s="17">
        <v>0</v>
      </c>
      <c r="X89" s="19">
        <v>0</v>
      </c>
      <c r="Y89" s="20">
        <f t="shared" si="4"/>
        <v>47</v>
      </c>
      <c r="Z89">
        <f t="shared" si="7"/>
        <v>4</v>
      </c>
    </row>
    <row r="90" spans="1:26" x14ac:dyDescent="0.3">
      <c r="A90" s="3" t="s">
        <v>55</v>
      </c>
      <c r="B90" s="13" t="s">
        <v>357</v>
      </c>
      <c r="C90" t="s">
        <v>358</v>
      </c>
      <c r="D90" s="13">
        <v>1960</v>
      </c>
      <c r="E90" s="6" t="s">
        <v>5</v>
      </c>
      <c r="F90" s="13" t="s">
        <v>274</v>
      </c>
      <c r="G90" s="1">
        <v>8</v>
      </c>
      <c r="H90" s="2">
        <v>20</v>
      </c>
      <c r="I90" s="6">
        <v>0</v>
      </c>
      <c r="J90" s="2">
        <v>0</v>
      </c>
      <c r="K90" s="1">
        <v>0</v>
      </c>
      <c r="L90" s="2">
        <v>0</v>
      </c>
      <c r="M90">
        <v>8</v>
      </c>
      <c r="N90" s="2">
        <v>20</v>
      </c>
      <c r="O90" s="1">
        <v>0</v>
      </c>
      <c r="P90" s="2">
        <v>0</v>
      </c>
      <c r="Q90" s="6">
        <v>0</v>
      </c>
      <c r="R90" s="2">
        <v>0</v>
      </c>
      <c r="S90" s="3">
        <v>0</v>
      </c>
      <c r="T90" s="2">
        <v>0</v>
      </c>
      <c r="U90" s="3">
        <v>0</v>
      </c>
      <c r="V90" s="2">
        <v>0</v>
      </c>
      <c r="W90" s="6">
        <v>0</v>
      </c>
      <c r="X90" s="2">
        <v>0</v>
      </c>
      <c r="Y90" s="5">
        <f t="shared" si="4"/>
        <v>40</v>
      </c>
      <c r="Z90">
        <f t="shared" si="7"/>
        <v>5</v>
      </c>
    </row>
    <row r="91" spans="1:26" x14ac:dyDescent="0.3">
      <c r="A91" s="3" t="s">
        <v>65</v>
      </c>
      <c r="B91" s="13" t="s">
        <v>297</v>
      </c>
      <c r="C91" t="s">
        <v>359</v>
      </c>
      <c r="D91" s="13">
        <v>1955</v>
      </c>
      <c r="E91" s="6" t="s">
        <v>5</v>
      </c>
      <c r="F91" s="13" t="s">
        <v>274</v>
      </c>
      <c r="G91" s="1">
        <v>0</v>
      </c>
      <c r="H91" s="2">
        <v>0</v>
      </c>
      <c r="I91" s="6">
        <v>0</v>
      </c>
      <c r="J91" s="2">
        <v>0</v>
      </c>
      <c r="K91" s="1">
        <v>0</v>
      </c>
      <c r="L91" s="2">
        <v>0</v>
      </c>
      <c r="M91">
        <v>14</v>
      </c>
      <c r="N91" s="2">
        <v>8</v>
      </c>
      <c r="O91" s="1">
        <v>0</v>
      </c>
      <c r="P91" s="2">
        <v>0</v>
      </c>
      <c r="Q91" s="6">
        <v>0</v>
      </c>
      <c r="R91" s="2">
        <v>0</v>
      </c>
      <c r="S91" s="3">
        <v>0</v>
      </c>
      <c r="T91" s="2">
        <v>0</v>
      </c>
      <c r="U91" s="3">
        <v>0</v>
      </c>
      <c r="V91" s="2">
        <v>0</v>
      </c>
      <c r="W91" s="6">
        <v>0</v>
      </c>
      <c r="X91" s="2">
        <v>0</v>
      </c>
      <c r="Y91" s="5">
        <f t="shared" si="4"/>
        <v>8</v>
      </c>
      <c r="Z91">
        <f t="shared" si="7"/>
        <v>6</v>
      </c>
    </row>
    <row r="92" spans="1:26" x14ac:dyDescent="0.3">
      <c r="A92" s="3" t="s">
        <v>72</v>
      </c>
      <c r="B92" s="13" t="s">
        <v>295</v>
      </c>
      <c r="C92" t="s">
        <v>360</v>
      </c>
      <c r="D92" s="13">
        <v>1962</v>
      </c>
      <c r="E92" s="6" t="s">
        <v>5</v>
      </c>
      <c r="F92" s="13" t="s">
        <v>274</v>
      </c>
      <c r="G92" s="1">
        <v>0</v>
      </c>
      <c r="H92" s="2">
        <v>0</v>
      </c>
      <c r="I92" s="6">
        <v>0</v>
      </c>
      <c r="J92" s="2">
        <v>0</v>
      </c>
      <c r="K92" s="1">
        <v>0</v>
      </c>
      <c r="L92" s="2">
        <v>0</v>
      </c>
      <c r="M92">
        <v>17</v>
      </c>
      <c r="N92" s="2">
        <v>4</v>
      </c>
      <c r="O92" s="1">
        <v>0</v>
      </c>
      <c r="P92" s="2">
        <v>0</v>
      </c>
      <c r="Q92" s="6">
        <v>0</v>
      </c>
      <c r="R92" s="2">
        <v>0</v>
      </c>
      <c r="S92" s="3">
        <v>0</v>
      </c>
      <c r="T92" s="2">
        <v>0</v>
      </c>
      <c r="U92" s="3">
        <v>0</v>
      </c>
      <c r="V92" s="2">
        <v>0</v>
      </c>
      <c r="W92" s="6">
        <v>0</v>
      </c>
      <c r="X92" s="2">
        <v>0</v>
      </c>
      <c r="Y92" s="5">
        <f t="shared" si="4"/>
        <v>4</v>
      </c>
      <c r="Z92">
        <f t="shared" si="7"/>
        <v>7</v>
      </c>
    </row>
    <row r="93" spans="1:26" x14ac:dyDescent="0.3">
      <c r="A93" s="3" t="s">
        <v>89</v>
      </c>
      <c r="B93" s="13" t="s">
        <v>361</v>
      </c>
      <c r="C93" t="s">
        <v>362</v>
      </c>
      <c r="D93" s="13">
        <v>1958</v>
      </c>
      <c r="E93" s="6" t="s">
        <v>5</v>
      </c>
      <c r="F93" s="13" t="s">
        <v>274</v>
      </c>
      <c r="G93" s="1">
        <v>0</v>
      </c>
      <c r="H93" s="2">
        <v>0</v>
      </c>
      <c r="I93" s="6">
        <v>0</v>
      </c>
      <c r="J93" s="2">
        <v>0</v>
      </c>
      <c r="K93" s="1">
        <v>0</v>
      </c>
      <c r="L93" s="2">
        <v>0</v>
      </c>
      <c r="M93">
        <v>22</v>
      </c>
      <c r="N93" s="2">
        <v>4</v>
      </c>
      <c r="O93" s="1">
        <v>0</v>
      </c>
      <c r="P93" s="2">
        <v>0</v>
      </c>
      <c r="Q93" s="6">
        <v>0</v>
      </c>
      <c r="R93" s="2">
        <v>0</v>
      </c>
      <c r="S93" s="3">
        <v>0</v>
      </c>
      <c r="T93" s="2">
        <v>0</v>
      </c>
      <c r="U93" s="3">
        <v>0</v>
      </c>
      <c r="V93" s="2">
        <v>0</v>
      </c>
      <c r="W93" s="6">
        <v>0</v>
      </c>
      <c r="X93" s="2">
        <v>0</v>
      </c>
      <c r="Y93" s="5">
        <f t="shared" si="4"/>
        <v>4</v>
      </c>
      <c r="Z93">
        <f t="shared" si="7"/>
        <v>8</v>
      </c>
    </row>
    <row r="94" spans="1:26" x14ac:dyDescent="0.3">
      <c r="A94" s="3" t="s">
        <v>66</v>
      </c>
      <c r="B94" s="13" t="s">
        <v>363</v>
      </c>
      <c r="C94" t="s">
        <v>364</v>
      </c>
      <c r="D94" s="13">
        <v>1957</v>
      </c>
      <c r="E94" s="6" t="s">
        <v>5</v>
      </c>
      <c r="F94" s="13" t="s">
        <v>274</v>
      </c>
      <c r="G94" s="1">
        <v>0</v>
      </c>
      <c r="H94" s="2">
        <v>0</v>
      </c>
      <c r="I94" s="6">
        <v>0</v>
      </c>
      <c r="J94" s="2">
        <v>0</v>
      </c>
      <c r="K94" s="1">
        <v>0</v>
      </c>
      <c r="L94" s="2">
        <v>0</v>
      </c>
      <c r="M94">
        <v>25</v>
      </c>
      <c r="N94" s="2">
        <v>4</v>
      </c>
      <c r="O94" s="1">
        <v>0</v>
      </c>
      <c r="P94" s="2">
        <v>0</v>
      </c>
      <c r="Q94" s="6">
        <v>0</v>
      </c>
      <c r="R94" s="2">
        <v>0</v>
      </c>
      <c r="S94" s="3">
        <v>0</v>
      </c>
      <c r="T94" s="2">
        <v>0</v>
      </c>
      <c r="U94" s="3">
        <v>0</v>
      </c>
      <c r="V94" s="2">
        <v>0</v>
      </c>
      <c r="W94" s="6">
        <v>0</v>
      </c>
      <c r="X94" s="2">
        <v>0</v>
      </c>
      <c r="Y94" s="5">
        <f t="shared" si="4"/>
        <v>4</v>
      </c>
      <c r="Z94">
        <f t="shared" si="7"/>
        <v>9</v>
      </c>
    </row>
    <row r="95" spans="1:26" x14ac:dyDescent="0.3">
      <c r="A95" s="3" t="s">
        <v>93</v>
      </c>
      <c r="B95" s="13" t="s">
        <v>365</v>
      </c>
      <c r="C95" t="s">
        <v>366</v>
      </c>
      <c r="D95" s="13">
        <v>1962</v>
      </c>
      <c r="E95" s="6" t="s">
        <v>5</v>
      </c>
      <c r="F95" s="13" t="s">
        <v>274</v>
      </c>
      <c r="G95" s="1">
        <v>0</v>
      </c>
      <c r="H95" s="2">
        <v>0</v>
      </c>
      <c r="I95" s="6">
        <v>0</v>
      </c>
      <c r="J95" s="2">
        <v>0</v>
      </c>
      <c r="K95" s="1">
        <v>0</v>
      </c>
      <c r="L95" s="2">
        <v>0</v>
      </c>
      <c r="M95">
        <v>31</v>
      </c>
      <c r="N95" s="2">
        <v>4</v>
      </c>
      <c r="O95" s="1">
        <v>0</v>
      </c>
      <c r="P95" s="2">
        <v>0</v>
      </c>
      <c r="Q95" s="6">
        <v>0</v>
      </c>
      <c r="R95" s="2">
        <v>0</v>
      </c>
      <c r="S95" s="3">
        <v>0</v>
      </c>
      <c r="T95" s="2">
        <v>0</v>
      </c>
      <c r="U95" s="3">
        <v>0</v>
      </c>
      <c r="V95" s="2">
        <v>0</v>
      </c>
      <c r="W95" s="6">
        <v>0</v>
      </c>
      <c r="X95" s="2">
        <v>0</v>
      </c>
      <c r="Y95" s="5">
        <f t="shared" si="4"/>
        <v>4</v>
      </c>
      <c r="Z95">
        <f t="shared" si="7"/>
        <v>10</v>
      </c>
    </row>
    <row r="96" spans="1:26" x14ac:dyDescent="0.3">
      <c r="A96" s="14" t="s">
        <v>15</v>
      </c>
      <c r="B96" s="15" t="s">
        <v>298</v>
      </c>
      <c r="C96" s="16" t="s">
        <v>367</v>
      </c>
      <c r="D96" s="15">
        <v>1953</v>
      </c>
      <c r="E96" s="17" t="s">
        <v>5</v>
      </c>
      <c r="F96" s="15" t="s">
        <v>300</v>
      </c>
      <c r="G96" s="18">
        <v>0</v>
      </c>
      <c r="H96" s="19">
        <v>0</v>
      </c>
      <c r="I96" s="17">
        <v>0</v>
      </c>
      <c r="J96" s="19">
        <v>0</v>
      </c>
      <c r="K96" s="18">
        <v>13</v>
      </c>
      <c r="L96" s="19">
        <v>8</v>
      </c>
      <c r="M96" s="16">
        <v>21</v>
      </c>
      <c r="N96" s="19">
        <v>4</v>
      </c>
      <c r="O96" s="18">
        <v>19</v>
      </c>
      <c r="P96" s="19">
        <v>8</v>
      </c>
      <c r="Q96" s="17">
        <v>1</v>
      </c>
      <c r="R96" s="19">
        <v>75</v>
      </c>
      <c r="S96" s="14">
        <v>0</v>
      </c>
      <c r="T96" s="19">
        <v>0</v>
      </c>
      <c r="U96" s="14">
        <v>8</v>
      </c>
      <c r="V96" s="19">
        <v>30</v>
      </c>
      <c r="W96" s="17">
        <v>46</v>
      </c>
      <c r="X96" s="19">
        <v>20</v>
      </c>
      <c r="Y96" s="20">
        <f t="shared" si="4"/>
        <v>145</v>
      </c>
      <c r="Z96">
        <v>1</v>
      </c>
    </row>
    <row r="97" spans="1:26" x14ac:dyDescent="0.3">
      <c r="A97" s="14" t="s">
        <v>20</v>
      </c>
      <c r="B97" s="15" t="s">
        <v>311</v>
      </c>
      <c r="C97" s="16" t="s">
        <v>368</v>
      </c>
      <c r="D97" s="15">
        <v>1951</v>
      </c>
      <c r="E97" s="17" t="s">
        <v>5</v>
      </c>
      <c r="F97" s="15" t="s">
        <v>300</v>
      </c>
      <c r="G97" s="18">
        <v>9</v>
      </c>
      <c r="H97" s="19">
        <v>15</v>
      </c>
      <c r="I97" s="17">
        <v>0</v>
      </c>
      <c r="J97" s="19">
        <v>0</v>
      </c>
      <c r="K97" s="18">
        <v>16</v>
      </c>
      <c r="L97" s="19">
        <v>8</v>
      </c>
      <c r="M97" s="16">
        <v>14</v>
      </c>
      <c r="N97" s="19">
        <v>8</v>
      </c>
      <c r="O97" s="18">
        <v>29</v>
      </c>
      <c r="P97" s="19">
        <v>8</v>
      </c>
      <c r="Q97" s="17">
        <v>2</v>
      </c>
      <c r="R97" s="19">
        <v>65</v>
      </c>
      <c r="S97" s="14">
        <v>0</v>
      </c>
      <c r="T97" s="19">
        <v>0</v>
      </c>
      <c r="U97" s="14">
        <v>0</v>
      </c>
      <c r="V97" s="19">
        <v>0</v>
      </c>
      <c r="W97" s="17">
        <v>27</v>
      </c>
      <c r="X97" s="19">
        <v>40</v>
      </c>
      <c r="Y97" s="20">
        <f t="shared" si="4"/>
        <v>144</v>
      </c>
      <c r="Z97">
        <f t="shared" ref="Z97:Z110" si="8">+Z96+1</f>
        <v>2</v>
      </c>
    </row>
    <row r="98" spans="1:26" x14ac:dyDescent="0.3">
      <c r="A98" s="14" t="s">
        <v>167</v>
      </c>
      <c r="B98" s="15" t="s">
        <v>369</v>
      </c>
      <c r="C98" s="16" t="s">
        <v>370</v>
      </c>
      <c r="D98" s="15">
        <v>1949</v>
      </c>
      <c r="E98" s="17" t="s">
        <v>5</v>
      </c>
      <c r="F98" s="15" t="s">
        <v>300</v>
      </c>
      <c r="G98" s="18">
        <v>0</v>
      </c>
      <c r="H98" s="19">
        <v>0</v>
      </c>
      <c r="I98" s="17">
        <v>0</v>
      </c>
      <c r="J98" s="19">
        <v>0</v>
      </c>
      <c r="K98" s="18">
        <v>0</v>
      </c>
      <c r="L98" s="19">
        <v>0</v>
      </c>
      <c r="M98" s="16">
        <v>30</v>
      </c>
      <c r="N98" s="19">
        <v>4</v>
      </c>
      <c r="O98" s="18">
        <v>32</v>
      </c>
      <c r="P98" s="19">
        <v>8</v>
      </c>
      <c r="Q98" s="17">
        <v>7</v>
      </c>
      <c r="R98" s="19">
        <v>35</v>
      </c>
      <c r="S98" s="14">
        <v>0</v>
      </c>
      <c r="T98" s="19">
        <v>0</v>
      </c>
      <c r="U98" s="14">
        <v>0</v>
      </c>
      <c r="V98" s="19">
        <v>0</v>
      </c>
      <c r="W98" s="17">
        <v>0</v>
      </c>
      <c r="X98" s="19">
        <v>0</v>
      </c>
      <c r="Y98" s="20">
        <f t="shared" si="4"/>
        <v>47</v>
      </c>
      <c r="Z98">
        <f t="shared" si="8"/>
        <v>3</v>
      </c>
    </row>
    <row r="99" spans="1:26" x14ac:dyDescent="0.3">
      <c r="A99" s="14" t="s">
        <v>25</v>
      </c>
      <c r="B99" s="15" t="s">
        <v>371</v>
      </c>
      <c r="C99" s="16" t="s">
        <v>372</v>
      </c>
      <c r="D99" s="15">
        <v>1942</v>
      </c>
      <c r="E99" s="17" t="s">
        <v>5</v>
      </c>
      <c r="F99" s="15" t="s">
        <v>300</v>
      </c>
      <c r="G99" s="18">
        <v>0</v>
      </c>
      <c r="H99" s="19">
        <v>0</v>
      </c>
      <c r="I99" s="17">
        <v>0</v>
      </c>
      <c r="J99" s="19">
        <v>0</v>
      </c>
      <c r="K99" s="18">
        <v>0</v>
      </c>
      <c r="L99" s="19">
        <v>0</v>
      </c>
      <c r="M99" s="16">
        <v>28</v>
      </c>
      <c r="N99" s="19">
        <v>4</v>
      </c>
      <c r="O99" s="18">
        <v>34</v>
      </c>
      <c r="P99" s="19">
        <v>4</v>
      </c>
      <c r="Q99" s="17">
        <v>0</v>
      </c>
      <c r="R99" s="19">
        <v>0</v>
      </c>
      <c r="S99" s="14">
        <v>0</v>
      </c>
      <c r="T99" s="19">
        <v>0</v>
      </c>
      <c r="U99" s="14">
        <v>0</v>
      </c>
      <c r="V99" s="19">
        <v>0</v>
      </c>
      <c r="W99" s="17">
        <v>39</v>
      </c>
      <c r="X99" s="19">
        <v>20</v>
      </c>
      <c r="Y99" s="20">
        <f t="shared" si="4"/>
        <v>28</v>
      </c>
      <c r="Z99">
        <f t="shared" si="8"/>
        <v>4</v>
      </c>
    </row>
    <row r="100" spans="1:26" x14ac:dyDescent="0.3">
      <c r="A100" s="3" t="s">
        <v>19</v>
      </c>
      <c r="B100" s="13" t="s">
        <v>313</v>
      </c>
      <c r="C100" t="s">
        <v>373</v>
      </c>
      <c r="D100" s="13">
        <v>1945</v>
      </c>
      <c r="E100" s="6" t="s">
        <v>5</v>
      </c>
      <c r="F100" s="13" t="s">
        <v>300</v>
      </c>
      <c r="G100" s="1">
        <v>0</v>
      </c>
      <c r="H100" s="2">
        <v>0</v>
      </c>
      <c r="I100" s="6">
        <v>0</v>
      </c>
      <c r="J100" s="2">
        <v>0</v>
      </c>
      <c r="K100" s="1">
        <v>0</v>
      </c>
      <c r="L100" s="2">
        <v>0</v>
      </c>
      <c r="M100">
        <v>29</v>
      </c>
      <c r="N100" s="2">
        <v>4</v>
      </c>
      <c r="O100" s="1">
        <v>0</v>
      </c>
      <c r="P100" s="2">
        <v>0</v>
      </c>
      <c r="Q100" s="6">
        <v>0</v>
      </c>
      <c r="R100" s="2">
        <v>0</v>
      </c>
      <c r="S100" s="3">
        <v>0</v>
      </c>
      <c r="T100" s="2">
        <v>0</v>
      </c>
      <c r="U100" s="3">
        <v>0</v>
      </c>
      <c r="V100" s="2">
        <v>0</v>
      </c>
      <c r="W100" s="6">
        <v>40</v>
      </c>
      <c r="X100" s="2">
        <v>20</v>
      </c>
      <c r="Y100" s="5">
        <f t="shared" si="4"/>
        <v>24</v>
      </c>
      <c r="Z100">
        <f t="shared" si="8"/>
        <v>5</v>
      </c>
    </row>
    <row r="101" spans="1:26" x14ac:dyDescent="0.3">
      <c r="A101" s="3" t="s">
        <v>178</v>
      </c>
      <c r="B101" s="13" t="s">
        <v>374</v>
      </c>
      <c r="C101" t="s">
        <v>375</v>
      </c>
      <c r="D101" s="13">
        <v>1989</v>
      </c>
      <c r="E101" s="6" t="s">
        <v>5</v>
      </c>
      <c r="F101" s="13" t="s">
        <v>376</v>
      </c>
      <c r="G101" s="1">
        <v>0</v>
      </c>
      <c r="H101" s="2">
        <v>0</v>
      </c>
      <c r="I101" s="6">
        <v>0</v>
      </c>
      <c r="J101" s="2">
        <v>0</v>
      </c>
      <c r="K101" s="1">
        <v>0</v>
      </c>
      <c r="L101" s="2">
        <v>0</v>
      </c>
      <c r="M101">
        <v>17</v>
      </c>
      <c r="N101" s="2">
        <v>4</v>
      </c>
      <c r="O101" s="1">
        <v>0</v>
      </c>
      <c r="P101" s="2">
        <v>0</v>
      </c>
      <c r="Q101" s="6">
        <v>0</v>
      </c>
      <c r="R101" s="2">
        <v>0</v>
      </c>
      <c r="S101" s="3">
        <v>0</v>
      </c>
      <c r="T101" s="2">
        <v>0</v>
      </c>
      <c r="U101" s="3">
        <v>0</v>
      </c>
      <c r="V101" s="2">
        <v>0</v>
      </c>
      <c r="W101" s="6">
        <v>0</v>
      </c>
      <c r="X101" s="2">
        <v>0</v>
      </c>
      <c r="Y101" s="5">
        <f t="shared" si="4"/>
        <v>4</v>
      </c>
      <c r="Z101">
        <f t="shared" si="8"/>
        <v>6</v>
      </c>
    </row>
    <row r="102" spans="1:26" x14ac:dyDescent="0.3">
      <c r="A102" s="21" t="s">
        <v>122</v>
      </c>
      <c r="B102" s="22" t="s">
        <v>377</v>
      </c>
      <c r="C102" s="23" t="s">
        <v>378</v>
      </c>
      <c r="D102" s="22">
        <v>1980</v>
      </c>
      <c r="E102" s="24" t="s">
        <v>7</v>
      </c>
      <c r="F102" s="22" t="s">
        <v>184</v>
      </c>
      <c r="G102" s="25">
        <v>3</v>
      </c>
      <c r="H102" s="26">
        <v>40</v>
      </c>
      <c r="I102" s="24">
        <v>0</v>
      </c>
      <c r="J102" s="26">
        <v>0</v>
      </c>
      <c r="K102" s="25">
        <v>2</v>
      </c>
      <c r="L102" s="26">
        <v>45</v>
      </c>
      <c r="M102">
        <v>2</v>
      </c>
      <c r="N102" s="26">
        <v>45</v>
      </c>
      <c r="O102" s="25">
        <v>6</v>
      </c>
      <c r="P102" s="26">
        <v>40</v>
      </c>
      <c r="Q102" s="24">
        <v>0</v>
      </c>
      <c r="R102" s="26">
        <v>0</v>
      </c>
      <c r="S102" s="21">
        <v>0</v>
      </c>
      <c r="T102" s="26">
        <v>0</v>
      </c>
      <c r="U102" s="21">
        <v>0</v>
      </c>
      <c r="V102" s="26">
        <v>0</v>
      </c>
      <c r="W102" s="24">
        <v>0</v>
      </c>
      <c r="X102" s="26">
        <v>0</v>
      </c>
      <c r="Y102" s="27">
        <f t="shared" si="4"/>
        <v>170</v>
      </c>
      <c r="Z102">
        <f t="shared" si="8"/>
        <v>7</v>
      </c>
    </row>
    <row r="103" spans="1:26" x14ac:dyDescent="0.3">
      <c r="A103" s="21" t="s">
        <v>127</v>
      </c>
      <c r="B103" s="22" t="s">
        <v>379</v>
      </c>
      <c r="C103" s="23" t="s">
        <v>380</v>
      </c>
      <c r="D103" s="22">
        <v>1981</v>
      </c>
      <c r="E103" s="24" t="s">
        <v>7</v>
      </c>
      <c r="F103" s="22" t="s">
        <v>184</v>
      </c>
      <c r="G103" s="25">
        <v>0</v>
      </c>
      <c r="H103" s="26">
        <v>0</v>
      </c>
      <c r="I103" s="24">
        <v>0</v>
      </c>
      <c r="J103" s="26">
        <v>0</v>
      </c>
      <c r="K103" s="25">
        <v>0</v>
      </c>
      <c r="L103" s="26">
        <v>0</v>
      </c>
      <c r="M103">
        <v>3</v>
      </c>
      <c r="N103" s="26">
        <v>40</v>
      </c>
      <c r="O103" s="25">
        <v>2</v>
      </c>
      <c r="P103" s="26">
        <v>75</v>
      </c>
      <c r="Q103" s="24">
        <v>0</v>
      </c>
      <c r="R103" s="26">
        <v>0</v>
      </c>
      <c r="S103" s="21">
        <v>0</v>
      </c>
      <c r="T103" s="26">
        <v>0</v>
      </c>
      <c r="U103" s="21">
        <v>0</v>
      </c>
      <c r="V103" s="26">
        <v>0</v>
      </c>
      <c r="W103" s="24">
        <v>0</v>
      </c>
      <c r="X103" s="26">
        <v>0</v>
      </c>
      <c r="Y103" s="27">
        <f t="shared" si="4"/>
        <v>115</v>
      </c>
      <c r="Z103">
        <f t="shared" si="8"/>
        <v>8</v>
      </c>
    </row>
    <row r="104" spans="1:26" x14ac:dyDescent="0.3">
      <c r="A104" s="3" t="s">
        <v>80</v>
      </c>
      <c r="B104" s="13" t="s">
        <v>203</v>
      </c>
      <c r="C104" t="s">
        <v>381</v>
      </c>
      <c r="D104" s="13">
        <v>1975</v>
      </c>
      <c r="E104" s="6" t="s">
        <v>7</v>
      </c>
      <c r="F104" s="13" t="s">
        <v>184</v>
      </c>
      <c r="G104" s="1">
        <v>0</v>
      </c>
      <c r="H104" s="2">
        <v>0</v>
      </c>
      <c r="I104" s="6">
        <v>0</v>
      </c>
      <c r="J104" s="2">
        <v>0</v>
      </c>
      <c r="K104" s="1">
        <v>3</v>
      </c>
      <c r="L104" s="2">
        <v>40</v>
      </c>
      <c r="M104">
        <v>4</v>
      </c>
      <c r="N104" s="2">
        <v>40</v>
      </c>
      <c r="O104" s="1">
        <v>13</v>
      </c>
      <c r="P104" s="2">
        <v>15</v>
      </c>
      <c r="Q104" s="6">
        <v>0</v>
      </c>
      <c r="R104" s="2">
        <v>0</v>
      </c>
      <c r="S104" s="3">
        <v>0</v>
      </c>
      <c r="T104" s="2">
        <v>0</v>
      </c>
      <c r="U104" s="3">
        <v>0</v>
      </c>
      <c r="V104" s="2">
        <v>0</v>
      </c>
      <c r="W104" s="6">
        <v>0</v>
      </c>
      <c r="X104" s="2">
        <v>0</v>
      </c>
      <c r="Y104" s="5">
        <f t="shared" si="4"/>
        <v>95</v>
      </c>
      <c r="Z104">
        <f t="shared" si="8"/>
        <v>9</v>
      </c>
    </row>
    <row r="105" spans="1:26" x14ac:dyDescent="0.3">
      <c r="A105" s="3" t="s">
        <v>28</v>
      </c>
      <c r="B105" s="13" t="s">
        <v>326</v>
      </c>
      <c r="C105" t="s">
        <v>382</v>
      </c>
      <c r="D105" s="13">
        <v>1976</v>
      </c>
      <c r="E105" s="6" t="s">
        <v>7</v>
      </c>
      <c r="F105" s="13" t="s">
        <v>184</v>
      </c>
      <c r="G105" s="1">
        <v>3</v>
      </c>
      <c r="H105" s="2">
        <v>40</v>
      </c>
      <c r="I105" s="6">
        <v>0</v>
      </c>
      <c r="J105" s="2">
        <v>0</v>
      </c>
      <c r="K105" s="1">
        <v>8</v>
      </c>
      <c r="L105" s="2">
        <v>20</v>
      </c>
      <c r="M105">
        <v>8</v>
      </c>
      <c r="N105" s="2">
        <v>20</v>
      </c>
      <c r="O105" s="1">
        <v>0</v>
      </c>
      <c r="P105" s="2">
        <v>0</v>
      </c>
      <c r="Q105" s="6">
        <v>0</v>
      </c>
      <c r="R105" s="2">
        <v>0</v>
      </c>
      <c r="S105" s="3">
        <v>0</v>
      </c>
      <c r="T105" s="2">
        <v>0</v>
      </c>
      <c r="U105" s="3">
        <v>0</v>
      </c>
      <c r="V105" s="2">
        <v>0</v>
      </c>
      <c r="W105" s="6">
        <v>0</v>
      </c>
      <c r="X105" s="2">
        <v>0</v>
      </c>
      <c r="Y105" s="5">
        <f t="shared" si="4"/>
        <v>80</v>
      </c>
      <c r="Z105">
        <f t="shared" si="8"/>
        <v>10</v>
      </c>
    </row>
    <row r="106" spans="1:26" x14ac:dyDescent="0.3">
      <c r="A106" t="s">
        <v>159</v>
      </c>
      <c r="B106" s="13" t="s">
        <v>383</v>
      </c>
      <c r="C106" t="s">
        <v>384</v>
      </c>
      <c r="D106" s="13">
        <v>1978</v>
      </c>
      <c r="E106" s="6" t="s">
        <v>7</v>
      </c>
      <c r="F106" s="13" t="s">
        <v>184</v>
      </c>
      <c r="G106" s="1">
        <v>2</v>
      </c>
      <c r="H106" s="2">
        <v>45</v>
      </c>
      <c r="I106" s="6">
        <v>0</v>
      </c>
      <c r="J106" s="2">
        <v>0</v>
      </c>
      <c r="K106" s="1">
        <v>0</v>
      </c>
      <c r="L106" s="2">
        <v>0</v>
      </c>
      <c r="M106">
        <v>9</v>
      </c>
      <c r="N106" s="2">
        <v>15</v>
      </c>
      <c r="O106" s="1">
        <v>0</v>
      </c>
      <c r="P106" s="2">
        <v>0</v>
      </c>
      <c r="Q106" s="6">
        <v>0</v>
      </c>
      <c r="R106" s="2">
        <v>0</v>
      </c>
      <c r="S106" s="3">
        <v>0</v>
      </c>
      <c r="T106" s="2">
        <v>0</v>
      </c>
      <c r="U106" s="3">
        <v>0</v>
      </c>
      <c r="V106" s="2">
        <v>0</v>
      </c>
      <c r="W106" s="6">
        <v>0</v>
      </c>
      <c r="X106" s="2">
        <v>0</v>
      </c>
      <c r="Y106" s="5">
        <f t="shared" si="4"/>
        <v>60</v>
      </c>
      <c r="Z106">
        <f t="shared" si="8"/>
        <v>11</v>
      </c>
    </row>
    <row r="107" spans="1:26" x14ac:dyDescent="0.3">
      <c r="A107" t="s">
        <v>146</v>
      </c>
      <c r="B107" s="13" t="s">
        <v>385</v>
      </c>
      <c r="C107" t="s">
        <v>386</v>
      </c>
      <c r="D107" s="13">
        <v>1980</v>
      </c>
      <c r="E107" s="6" t="s">
        <v>7</v>
      </c>
      <c r="F107" s="13" t="s">
        <v>184</v>
      </c>
      <c r="G107" s="1">
        <v>0</v>
      </c>
      <c r="H107" s="2">
        <v>0</v>
      </c>
      <c r="I107" s="6">
        <v>0</v>
      </c>
      <c r="J107" s="2">
        <v>0</v>
      </c>
      <c r="K107" s="1">
        <v>6</v>
      </c>
      <c r="L107" s="2">
        <v>30</v>
      </c>
      <c r="M107">
        <v>15</v>
      </c>
      <c r="N107" s="2">
        <v>8</v>
      </c>
      <c r="O107" s="1">
        <v>0</v>
      </c>
      <c r="P107" s="2">
        <v>0</v>
      </c>
      <c r="Q107" s="6">
        <v>0</v>
      </c>
      <c r="R107" s="2">
        <v>0</v>
      </c>
      <c r="S107" s="3">
        <v>0</v>
      </c>
      <c r="T107" s="2">
        <v>0</v>
      </c>
      <c r="U107" s="3">
        <v>0</v>
      </c>
      <c r="V107" s="2">
        <v>0</v>
      </c>
      <c r="W107" s="6">
        <v>0</v>
      </c>
      <c r="X107" s="2">
        <v>0</v>
      </c>
      <c r="Y107" s="5">
        <f t="shared" si="4"/>
        <v>38</v>
      </c>
      <c r="Z107">
        <f t="shared" si="8"/>
        <v>12</v>
      </c>
    </row>
    <row r="108" spans="1:26" x14ac:dyDescent="0.3">
      <c r="A108" s="3" t="s">
        <v>180</v>
      </c>
      <c r="B108" s="13" t="s">
        <v>387</v>
      </c>
      <c r="C108" t="s">
        <v>388</v>
      </c>
      <c r="D108" s="13">
        <v>1976</v>
      </c>
      <c r="E108" s="6" t="s">
        <v>7</v>
      </c>
      <c r="F108" s="13" t="s">
        <v>184</v>
      </c>
      <c r="G108" s="1">
        <v>0</v>
      </c>
      <c r="H108" s="2">
        <v>0</v>
      </c>
      <c r="I108" s="6">
        <v>0</v>
      </c>
      <c r="J108" s="2">
        <v>0</v>
      </c>
      <c r="K108" s="1">
        <v>0</v>
      </c>
      <c r="L108" s="2">
        <v>0</v>
      </c>
      <c r="M108">
        <v>6</v>
      </c>
      <c r="N108" s="2">
        <v>30</v>
      </c>
      <c r="O108" s="1">
        <v>0</v>
      </c>
      <c r="P108" s="2">
        <v>0</v>
      </c>
      <c r="Q108" s="6">
        <v>0</v>
      </c>
      <c r="R108" s="2">
        <v>0</v>
      </c>
      <c r="S108" s="3">
        <v>0</v>
      </c>
      <c r="T108" s="2">
        <v>0</v>
      </c>
      <c r="U108" s="3">
        <v>0</v>
      </c>
      <c r="V108" s="2">
        <v>0</v>
      </c>
      <c r="W108" s="6">
        <v>0</v>
      </c>
      <c r="X108" s="2">
        <v>0</v>
      </c>
      <c r="Y108" s="5">
        <f t="shared" ref="Y108:Y168" si="9">+H108+J108+L108+N108+P108+R108+T108+V108+X108</f>
        <v>30</v>
      </c>
      <c r="Z108">
        <f t="shared" si="8"/>
        <v>13</v>
      </c>
    </row>
    <row r="109" spans="1:26" x14ac:dyDescent="0.3">
      <c r="A109" s="3" t="s">
        <v>129</v>
      </c>
      <c r="B109" s="13" t="s">
        <v>199</v>
      </c>
      <c r="C109" t="s">
        <v>389</v>
      </c>
      <c r="D109" s="13">
        <v>1982</v>
      </c>
      <c r="E109" s="6" t="s">
        <v>7</v>
      </c>
      <c r="F109" s="13" t="s">
        <v>184</v>
      </c>
      <c r="G109" s="1">
        <v>7</v>
      </c>
      <c r="H109" s="2">
        <v>25</v>
      </c>
      <c r="I109" s="6">
        <v>0</v>
      </c>
      <c r="J109" s="2">
        <v>0</v>
      </c>
      <c r="K109" s="1">
        <v>0</v>
      </c>
      <c r="L109" s="2">
        <v>0</v>
      </c>
      <c r="M109">
        <v>19</v>
      </c>
      <c r="N109" s="2">
        <v>4</v>
      </c>
      <c r="O109" s="1">
        <v>0</v>
      </c>
      <c r="P109" s="2">
        <v>0</v>
      </c>
      <c r="Q109" s="6">
        <v>0</v>
      </c>
      <c r="R109" s="2">
        <v>0</v>
      </c>
      <c r="S109" s="3">
        <v>0</v>
      </c>
      <c r="T109" s="2">
        <v>0</v>
      </c>
      <c r="U109" s="3">
        <v>0</v>
      </c>
      <c r="V109" s="2">
        <v>0</v>
      </c>
      <c r="W109" s="6">
        <v>0</v>
      </c>
      <c r="X109" s="2">
        <v>0</v>
      </c>
      <c r="Y109" s="5">
        <f t="shared" si="9"/>
        <v>29</v>
      </c>
      <c r="Z109">
        <f t="shared" si="8"/>
        <v>14</v>
      </c>
    </row>
    <row r="110" spans="1:26" x14ac:dyDescent="0.3">
      <c r="A110" s="3" t="s">
        <v>119</v>
      </c>
      <c r="B110" s="13" t="s">
        <v>218</v>
      </c>
      <c r="C110" t="s">
        <v>390</v>
      </c>
      <c r="D110" s="13">
        <v>1979</v>
      </c>
      <c r="E110" s="6" t="s">
        <v>7</v>
      </c>
      <c r="F110" s="13" t="s">
        <v>184</v>
      </c>
      <c r="G110" s="1">
        <v>0</v>
      </c>
      <c r="H110" s="2">
        <v>0</v>
      </c>
      <c r="I110" s="6">
        <v>0</v>
      </c>
      <c r="J110" s="2">
        <v>0</v>
      </c>
      <c r="K110" s="1">
        <v>0</v>
      </c>
      <c r="L110" s="2">
        <v>0</v>
      </c>
      <c r="M110">
        <v>26</v>
      </c>
      <c r="N110" s="2">
        <v>4</v>
      </c>
      <c r="O110" s="1">
        <v>0</v>
      </c>
      <c r="P110" s="2">
        <v>0</v>
      </c>
      <c r="Q110" s="6">
        <v>0</v>
      </c>
      <c r="R110" s="2">
        <v>0</v>
      </c>
      <c r="S110" s="3">
        <v>0</v>
      </c>
      <c r="T110" s="2">
        <v>0</v>
      </c>
      <c r="U110" s="3">
        <v>0</v>
      </c>
      <c r="V110" s="2">
        <v>0</v>
      </c>
      <c r="W110" s="6">
        <v>0</v>
      </c>
      <c r="X110" s="2">
        <v>0</v>
      </c>
      <c r="Y110" s="5">
        <f t="shared" si="9"/>
        <v>4</v>
      </c>
      <c r="Z110">
        <f t="shared" si="8"/>
        <v>15</v>
      </c>
    </row>
    <row r="111" spans="1:26" x14ac:dyDescent="0.3">
      <c r="A111" s="14" t="s">
        <v>50</v>
      </c>
      <c r="B111" s="15" t="s">
        <v>391</v>
      </c>
      <c r="C111" s="16" t="s">
        <v>392</v>
      </c>
      <c r="D111" s="15">
        <v>1973</v>
      </c>
      <c r="E111" s="17" t="s">
        <v>7</v>
      </c>
      <c r="F111" s="15" t="s">
        <v>221</v>
      </c>
      <c r="G111" s="18">
        <v>1</v>
      </c>
      <c r="H111" s="19">
        <v>50</v>
      </c>
      <c r="I111" s="17">
        <v>0</v>
      </c>
      <c r="J111" s="19">
        <v>0</v>
      </c>
      <c r="K111" s="18">
        <v>1</v>
      </c>
      <c r="L111" s="19">
        <v>50</v>
      </c>
      <c r="M111" s="16">
        <v>1</v>
      </c>
      <c r="N111" s="19">
        <v>50</v>
      </c>
      <c r="O111" s="18">
        <v>1</v>
      </c>
      <c r="P111" s="19">
        <v>100</v>
      </c>
      <c r="Q111" s="17">
        <v>3</v>
      </c>
      <c r="R111" s="19">
        <v>55</v>
      </c>
      <c r="S111" s="14">
        <v>0</v>
      </c>
      <c r="T111" s="19">
        <v>0</v>
      </c>
      <c r="U111" s="14">
        <v>0</v>
      </c>
      <c r="V111" s="19">
        <v>0</v>
      </c>
      <c r="W111" s="17">
        <v>0</v>
      </c>
      <c r="X111" s="19">
        <v>0</v>
      </c>
      <c r="Y111" s="20">
        <f t="shared" si="9"/>
        <v>305</v>
      </c>
      <c r="Z111">
        <v>1</v>
      </c>
    </row>
    <row r="112" spans="1:26" x14ac:dyDescent="0.3">
      <c r="A112" s="14" t="s">
        <v>31</v>
      </c>
      <c r="B112" s="15" t="s">
        <v>393</v>
      </c>
      <c r="C112" s="16" t="s">
        <v>394</v>
      </c>
      <c r="D112" s="15">
        <v>1967</v>
      </c>
      <c r="E112" s="17" t="s">
        <v>7</v>
      </c>
      <c r="F112" s="15" t="s">
        <v>221</v>
      </c>
      <c r="G112" s="18">
        <v>0</v>
      </c>
      <c r="H112" s="19">
        <v>0</v>
      </c>
      <c r="I112" s="17">
        <v>0</v>
      </c>
      <c r="J112" s="19">
        <v>0</v>
      </c>
      <c r="K112" s="18">
        <v>0</v>
      </c>
      <c r="L112" s="19">
        <v>0</v>
      </c>
      <c r="M112" s="16">
        <v>10</v>
      </c>
      <c r="N112" s="19">
        <v>15</v>
      </c>
      <c r="O112" s="18">
        <v>3</v>
      </c>
      <c r="P112" s="19">
        <v>60</v>
      </c>
      <c r="Q112" s="17">
        <v>2</v>
      </c>
      <c r="R112" s="19">
        <v>65</v>
      </c>
      <c r="S112" s="14">
        <v>0</v>
      </c>
      <c r="T112" s="19">
        <v>0</v>
      </c>
      <c r="U112" s="14">
        <v>0</v>
      </c>
      <c r="V112" s="19">
        <v>0</v>
      </c>
      <c r="W112" s="17">
        <v>34</v>
      </c>
      <c r="X112" s="19">
        <v>20</v>
      </c>
      <c r="Y112" s="20">
        <f t="shared" si="9"/>
        <v>160</v>
      </c>
      <c r="Z112">
        <f t="shared" ref="Z112:Z125" si="10">+Z111+1</f>
        <v>2</v>
      </c>
    </row>
    <row r="113" spans="1:26" x14ac:dyDescent="0.3">
      <c r="A113" s="14" t="s">
        <v>33</v>
      </c>
      <c r="B113" s="15" t="s">
        <v>395</v>
      </c>
      <c r="C113" s="16" t="s">
        <v>396</v>
      </c>
      <c r="D113" s="15">
        <v>1969</v>
      </c>
      <c r="E113" s="17" t="s">
        <v>7</v>
      </c>
      <c r="F113" s="15" t="s">
        <v>221</v>
      </c>
      <c r="G113" s="18">
        <v>0</v>
      </c>
      <c r="H113" s="19">
        <v>0</v>
      </c>
      <c r="I113" s="17">
        <v>0</v>
      </c>
      <c r="J113" s="19">
        <v>0</v>
      </c>
      <c r="K113" s="18">
        <v>0</v>
      </c>
      <c r="L113" s="19">
        <v>0</v>
      </c>
      <c r="M113" s="16">
        <v>5</v>
      </c>
      <c r="N113" s="19">
        <v>35</v>
      </c>
      <c r="O113" s="18">
        <v>10</v>
      </c>
      <c r="P113" s="19">
        <v>20</v>
      </c>
      <c r="Q113" s="17">
        <v>3</v>
      </c>
      <c r="R113" s="19">
        <v>55</v>
      </c>
      <c r="S113" s="14">
        <v>0</v>
      </c>
      <c r="T113" s="19">
        <v>0</v>
      </c>
      <c r="U113" s="14">
        <v>0</v>
      </c>
      <c r="V113" s="19">
        <v>0</v>
      </c>
      <c r="W113" s="17">
        <v>47</v>
      </c>
      <c r="X113" s="19">
        <v>20</v>
      </c>
      <c r="Y113" s="20">
        <f t="shared" si="9"/>
        <v>130</v>
      </c>
      <c r="Z113">
        <f t="shared" si="10"/>
        <v>3</v>
      </c>
    </row>
    <row r="114" spans="1:26" x14ac:dyDescent="0.3">
      <c r="A114" s="14" t="s">
        <v>147</v>
      </c>
      <c r="B114" s="15" t="s">
        <v>397</v>
      </c>
      <c r="C114" s="16" t="s">
        <v>398</v>
      </c>
      <c r="D114" s="15">
        <v>1973</v>
      </c>
      <c r="E114" s="17" t="s">
        <v>7</v>
      </c>
      <c r="F114" s="15" t="s">
        <v>221</v>
      </c>
      <c r="G114" s="18">
        <v>9</v>
      </c>
      <c r="H114" s="19">
        <v>15</v>
      </c>
      <c r="I114" s="17">
        <v>0</v>
      </c>
      <c r="J114" s="19">
        <v>0</v>
      </c>
      <c r="K114" s="18">
        <v>7</v>
      </c>
      <c r="L114" s="19">
        <v>25</v>
      </c>
      <c r="M114" s="16">
        <v>16</v>
      </c>
      <c r="N114" s="19">
        <v>8</v>
      </c>
      <c r="O114" s="18">
        <v>0</v>
      </c>
      <c r="P114" s="19">
        <v>0</v>
      </c>
      <c r="Q114" s="17">
        <v>0</v>
      </c>
      <c r="R114" s="19">
        <v>0</v>
      </c>
      <c r="S114" s="14">
        <v>0</v>
      </c>
      <c r="T114" s="19">
        <v>0</v>
      </c>
      <c r="U114" s="14">
        <v>0</v>
      </c>
      <c r="V114" s="19">
        <v>0</v>
      </c>
      <c r="W114" s="17">
        <v>0</v>
      </c>
      <c r="X114" s="19">
        <v>0</v>
      </c>
      <c r="Y114" s="20">
        <f t="shared" si="9"/>
        <v>48</v>
      </c>
      <c r="Z114">
        <f t="shared" si="10"/>
        <v>4</v>
      </c>
    </row>
    <row r="115" spans="1:26" x14ac:dyDescent="0.3">
      <c r="A115" s="3" t="s">
        <v>169</v>
      </c>
      <c r="B115" s="13" t="s">
        <v>399</v>
      </c>
      <c r="C115" t="s">
        <v>400</v>
      </c>
      <c r="D115" s="13">
        <v>1967</v>
      </c>
      <c r="E115" s="6" t="s">
        <v>7</v>
      </c>
      <c r="F115" s="13" t="s">
        <v>221</v>
      </c>
      <c r="G115" s="1">
        <v>0</v>
      </c>
      <c r="H115" s="2">
        <v>0</v>
      </c>
      <c r="I115" s="6">
        <v>0</v>
      </c>
      <c r="J115" s="2">
        <v>0</v>
      </c>
      <c r="K115" s="1">
        <v>0</v>
      </c>
      <c r="L115" s="2">
        <v>0</v>
      </c>
      <c r="M115">
        <v>20</v>
      </c>
      <c r="N115" s="2">
        <v>4</v>
      </c>
      <c r="O115" s="1">
        <v>20</v>
      </c>
      <c r="P115" s="2">
        <v>8</v>
      </c>
      <c r="Q115" s="6">
        <v>7</v>
      </c>
      <c r="R115" s="2">
        <v>35</v>
      </c>
      <c r="S115" s="3">
        <v>0</v>
      </c>
      <c r="T115" s="2">
        <v>0</v>
      </c>
      <c r="U115" s="3">
        <v>0</v>
      </c>
      <c r="V115" s="2">
        <v>0</v>
      </c>
      <c r="W115" s="6">
        <v>0</v>
      </c>
      <c r="X115" s="2">
        <v>0</v>
      </c>
      <c r="Y115" s="5">
        <f t="shared" si="9"/>
        <v>47</v>
      </c>
      <c r="Z115">
        <f t="shared" si="10"/>
        <v>5</v>
      </c>
    </row>
    <row r="116" spans="1:26" x14ac:dyDescent="0.3">
      <c r="A116" s="3" t="s">
        <v>77</v>
      </c>
      <c r="B116" s="13" t="s">
        <v>250</v>
      </c>
      <c r="C116" t="s">
        <v>401</v>
      </c>
      <c r="D116" s="13">
        <v>1969</v>
      </c>
      <c r="E116" s="6" t="s">
        <v>7</v>
      </c>
      <c r="F116" s="13" t="s">
        <v>221</v>
      </c>
      <c r="G116" s="1">
        <v>0</v>
      </c>
      <c r="H116" s="2">
        <v>0</v>
      </c>
      <c r="I116" s="6">
        <v>0</v>
      </c>
      <c r="J116" s="2">
        <v>0</v>
      </c>
      <c r="K116" s="1">
        <v>0</v>
      </c>
      <c r="L116" s="2">
        <v>0</v>
      </c>
      <c r="M116">
        <v>24</v>
      </c>
      <c r="N116" s="2">
        <v>4</v>
      </c>
      <c r="O116" s="1">
        <v>26</v>
      </c>
      <c r="P116" s="2">
        <v>8</v>
      </c>
      <c r="Q116" s="6">
        <v>8</v>
      </c>
      <c r="R116" s="2">
        <v>30</v>
      </c>
      <c r="S116" s="3">
        <v>0</v>
      </c>
      <c r="T116" s="2">
        <v>0</v>
      </c>
      <c r="U116" s="3">
        <v>0</v>
      </c>
      <c r="V116" s="2">
        <v>0</v>
      </c>
      <c r="W116" s="6">
        <v>0</v>
      </c>
      <c r="X116" s="2">
        <v>0</v>
      </c>
      <c r="Y116" s="5">
        <f t="shared" si="9"/>
        <v>42</v>
      </c>
      <c r="Z116">
        <f t="shared" si="10"/>
        <v>6</v>
      </c>
    </row>
    <row r="117" spans="1:26" x14ac:dyDescent="0.3">
      <c r="A117" s="3" t="s">
        <v>68</v>
      </c>
      <c r="B117" s="13" t="s">
        <v>338</v>
      </c>
      <c r="C117" t="s">
        <v>402</v>
      </c>
      <c r="D117" s="13">
        <v>1972</v>
      </c>
      <c r="E117" s="6" t="s">
        <v>7</v>
      </c>
      <c r="F117" s="13" t="s">
        <v>221</v>
      </c>
      <c r="G117" s="1">
        <v>0</v>
      </c>
      <c r="H117" s="2">
        <v>0</v>
      </c>
      <c r="I117" s="6">
        <v>0</v>
      </c>
      <c r="J117" s="2">
        <v>0</v>
      </c>
      <c r="K117" s="1">
        <v>0</v>
      </c>
      <c r="L117" s="2">
        <v>0</v>
      </c>
      <c r="M117">
        <v>0</v>
      </c>
      <c r="N117" s="2">
        <v>0</v>
      </c>
      <c r="O117" s="1">
        <v>0</v>
      </c>
      <c r="P117" s="2">
        <v>0</v>
      </c>
      <c r="Q117" s="6">
        <v>0</v>
      </c>
      <c r="R117" s="2">
        <v>0</v>
      </c>
      <c r="S117" s="3">
        <v>0</v>
      </c>
      <c r="T117" s="2">
        <v>0</v>
      </c>
      <c r="U117" s="3">
        <v>0</v>
      </c>
      <c r="V117" s="2">
        <v>0</v>
      </c>
      <c r="W117" s="6">
        <v>22</v>
      </c>
      <c r="X117" s="2">
        <v>40</v>
      </c>
      <c r="Y117" s="5">
        <f t="shared" si="9"/>
        <v>40</v>
      </c>
      <c r="Z117">
        <f t="shared" si="10"/>
        <v>7</v>
      </c>
    </row>
    <row r="118" spans="1:26" x14ac:dyDescent="0.3">
      <c r="A118" s="3" t="s">
        <v>71</v>
      </c>
      <c r="B118" s="13" t="s">
        <v>270</v>
      </c>
      <c r="C118" t="s">
        <v>403</v>
      </c>
      <c r="D118" s="13">
        <v>1964</v>
      </c>
      <c r="E118" s="6" t="s">
        <v>7</v>
      </c>
      <c r="F118" s="13" t="s">
        <v>221</v>
      </c>
      <c r="G118" s="1">
        <v>0</v>
      </c>
      <c r="H118" s="2">
        <v>0</v>
      </c>
      <c r="I118" s="6">
        <v>0</v>
      </c>
      <c r="J118" s="2">
        <v>0</v>
      </c>
      <c r="K118" s="1">
        <v>0</v>
      </c>
      <c r="L118" s="2">
        <v>0</v>
      </c>
      <c r="M118">
        <v>18</v>
      </c>
      <c r="N118" s="2">
        <v>4</v>
      </c>
      <c r="O118" s="1">
        <v>17</v>
      </c>
      <c r="P118" s="2">
        <v>8</v>
      </c>
      <c r="Q118" s="6">
        <v>9</v>
      </c>
      <c r="R118" s="2">
        <v>20</v>
      </c>
      <c r="S118" s="3">
        <v>0</v>
      </c>
      <c r="T118" s="2">
        <v>0</v>
      </c>
      <c r="U118" s="3">
        <v>0</v>
      </c>
      <c r="V118" s="2">
        <v>0</v>
      </c>
      <c r="W118" s="6">
        <v>0</v>
      </c>
      <c r="X118" s="2">
        <v>0</v>
      </c>
      <c r="Y118" s="5">
        <f t="shared" si="9"/>
        <v>32</v>
      </c>
      <c r="Z118">
        <f t="shared" si="10"/>
        <v>8</v>
      </c>
    </row>
    <row r="119" spans="1:26" x14ac:dyDescent="0.3">
      <c r="A119" s="3" t="s">
        <v>100</v>
      </c>
      <c r="B119" s="13" t="s">
        <v>404</v>
      </c>
      <c r="C119" t="s">
        <v>405</v>
      </c>
      <c r="D119" s="13">
        <v>1966</v>
      </c>
      <c r="E119" s="6" t="s">
        <v>7</v>
      </c>
      <c r="F119" s="13" t="s">
        <v>221</v>
      </c>
      <c r="G119" s="1">
        <v>0</v>
      </c>
      <c r="H119" s="2">
        <v>0</v>
      </c>
      <c r="I119" s="6">
        <v>0</v>
      </c>
      <c r="J119" s="2">
        <v>0</v>
      </c>
      <c r="K119" s="1">
        <v>0</v>
      </c>
      <c r="L119" s="2">
        <v>0</v>
      </c>
      <c r="M119">
        <v>23</v>
      </c>
      <c r="N119" s="2">
        <v>4</v>
      </c>
      <c r="O119" s="1">
        <v>24</v>
      </c>
      <c r="P119" s="2">
        <v>8</v>
      </c>
      <c r="Q119" s="6">
        <v>10</v>
      </c>
      <c r="R119" s="2">
        <v>20</v>
      </c>
      <c r="S119" s="3">
        <v>0</v>
      </c>
      <c r="T119" s="2">
        <v>0</v>
      </c>
      <c r="U119" s="3">
        <v>0</v>
      </c>
      <c r="V119" s="2">
        <v>0</v>
      </c>
      <c r="W119" s="6">
        <v>0</v>
      </c>
      <c r="X119" s="2">
        <v>0</v>
      </c>
      <c r="Y119" s="5">
        <f t="shared" si="9"/>
        <v>32</v>
      </c>
      <c r="Z119">
        <f t="shared" si="10"/>
        <v>9</v>
      </c>
    </row>
    <row r="120" spans="1:26" x14ac:dyDescent="0.3">
      <c r="A120" s="3" t="s">
        <v>101</v>
      </c>
      <c r="B120" s="13" t="s">
        <v>406</v>
      </c>
      <c r="C120" t="s">
        <v>407</v>
      </c>
      <c r="D120" s="13">
        <v>1967</v>
      </c>
      <c r="E120" s="6" t="s">
        <v>7</v>
      </c>
      <c r="F120" s="13" t="s">
        <v>221</v>
      </c>
      <c r="G120" s="1">
        <v>8</v>
      </c>
      <c r="H120" s="2">
        <v>20</v>
      </c>
      <c r="I120" s="6">
        <v>0</v>
      </c>
      <c r="J120" s="2">
        <v>0</v>
      </c>
      <c r="K120" s="1">
        <v>0</v>
      </c>
      <c r="L120" s="2">
        <v>0</v>
      </c>
      <c r="M120">
        <v>22</v>
      </c>
      <c r="N120" s="2">
        <v>4</v>
      </c>
      <c r="O120" s="1">
        <v>0</v>
      </c>
      <c r="P120" s="2">
        <v>0</v>
      </c>
      <c r="Q120" s="6">
        <v>0</v>
      </c>
      <c r="R120" s="2">
        <v>0</v>
      </c>
      <c r="S120" s="3">
        <v>0</v>
      </c>
      <c r="T120" s="2">
        <v>0</v>
      </c>
      <c r="U120" s="3">
        <v>0</v>
      </c>
      <c r="V120" s="2">
        <v>0</v>
      </c>
      <c r="W120" s="6">
        <v>0</v>
      </c>
      <c r="X120" s="2">
        <v>0</v>
      </c>
      <c r="Y120" s="5">
        <f t="shared" si="9"/>
        <v>24</v>
      </c>
      <c r="Z120">
        <f t="shared" si="10"/>
        <v>10</v>
      </c>
    </row>
    <row r="121" spans="1:26" x14ac:dyDescent="0.3">
      <c r="A121" s="3" t="s">
        <v>139</v>
      </c>
      <c r="B121" s="13" t="s">
        <v>408</v>
      </c>
      <c r="C121" t="s">
        <v>409</v>
      </c>
      <c r="D121" s="13">
        <v>1970</v>
      </c>
      <c r="E121" s="6" t="s">
        <v>7</v>
      </c>
      <c r="F121" s="13" t="s">
        <v>221</v>
      </c>
      <c r="G121" s="1">
        <v>0</v>
      </c>
      <c r="H121" s="2">
        <v>0</v>
      </c>
      <c r="I121" s="6">
        <v>0</v>
      </c>
      <c r="J121" s="2">
        <v>0</v>
      </c>
      <c r="K121" s="1">
        <v>0</v>
      </c>
      <c r="L121" s="2">
        <v>0</v>
      </c>
      <c r="M121">
        <v>0</v>
      </c>
      <c r="N121" s="2">
        <v>0</v>
      </c>
      <c r="O121" s="1">
        <v>0</v>
      </c>
      <c r="P121" s="2">
        <v>0</v>
      </c>
      <c r="Q121" s="6">
        <v>0</v>
      </c>
      <c r="R121" s="2">
        <v>0</v>
      </c>
      <c r="S121" s="3">
        <v>0</v>
      </c>
      <c r="T121" s="2">
        <v>0</v>
      </c>
      <c r="U121" s="3">
        <v>0</v>
      </c>
      <c r="V121" s="2">
        <v>0</v>
      </c>
      <c r="W121" s="6">
        <v>57</v>
      </c>
      <c r="X121" s="2">
        <v>20</v>
      </c>
      <c r="Y121" s="5">
        <f t="shared" si="9"/>
        <v>20</v>
      </c>
      <c r="Z121">
        <f t="shared" si="10"/>
        <v>11</v>
      </c>
    </row>
    <row r="122" spans="1:26" x14ac:dyDescent="0.3">
      <c r="A122" s="14" t="s">
        <v>153</v>
      </c>
      <c r="B122" s="15" t="str">
        <f>_xlfn.XLOOKUP($A122,'[1]Vet List'!A:A,'[1]Vet List'!D:D,"Not found",0)</f>
        <v>Zygmunt Jakubek</v>
      </c>
      <c r="C122" s="16" t="str">
        <f t="shared" ref="C122" si="11">_xlfn.CONCAT(A122,E122)</f>
        <v>C19-0327MS</v>
      </c>
      <c r="D122" s="15">
        <f>_xlfn.XLOOKUP($A122,'[1]Vet List'!$A:$A,'[1]Vet List'!F:F,"Not found",0)</f>
        <v>1957</v>
      </c>
      <c r="E122" s="17" t="s">
        <v>7</v>
      </c>
      <c r="F122" s="15" t="str">
        <f ca="1">_xlfn.XLOOKUP($A122,'[1]Vet List'!$A:$A,'[1]Vet List'!I:I,"Not found",0)</f>
        <v>60-69</v>
      </c>
      <c r="G122" s="18">
        <f>_xlfn.XLOOKUP(C122,'[1]Nationals 2023'!E:E,'[1]Nationals 2023'!C:C,0,0)</f>
        <v>4</v>
      </c>
      <c r="H122" s="19">
        <f>_xlfn.XLOOKUP(G122,'[1]Point Tables'!$A:$A,'[1]Point Tables'!B:B,0,0)</f>
        <v>40</v>
      </c>
      <c r="I122" s="17">
        <f>_xlfn.XLOOKUP(C122,'[1]Canada Cup 2'!I:I,'[1]Canada Cup 1'!A:A,0)</f>
        <v>0</v>
      </c>
      <c r="J122" s="19">
        <f>_xlfn.XLOOKUP(I122,'[1]Point Tables'!$A:$A,'[1]Point Tables'!B:B,0,0)</f>
        <v>0</v>
      </c>
      <c r="K122" s="18">
        <f>_xlfn.XLOOKUP(C122,'[1]Canada Cup 2'!I:I,'[1]Canada Cup 2'!A:A,0,0)</f>
        <v>5</v>
      </c>
      <c r="L122" s="19">
        <f>_xlfn.XLOOKUP(K122,'[1]Point Tables'!$A:$A,'[1]Point Tables'!B:B,0,0)</f>
        <v>35</v>
      </c>
      <c r="M122" s="16">
        <f>_xlfn.XLOOKUP(C122,'[1]Domestic Ranking'!E:E,'[1]Domestic Ranking'!F:F,0)</f>
        <v>7</v>
      </c>
      <c r="N122" s="19">
        <f>_xlfn.XLOOKUP(M122,'[1]Point Tables'!$A:$A,'[1]Point Tables'!B:B,0,0)</f>
        <v>25</v>
      </c>
      <c r="O122" s="18">
        <f>_xlfn.XLOOKUP(C122,'[1]CANAM Comb'!G:G,'[1]CANAM Comb'!E:E,0)</f>
        <v>9</v>
      </c>
      <c r="P122" s="19">
        <f>_xlfn.XLOOKUP(O122,'[1]Point Tables'!$A:$A,'[1]Point Tables'!C:C,0,0)</f>
        <v>20</v>
      </c>
      <c r="Q122" s="17">
        <f>_xlfn.XLOOKUP(C122,'[1]CANAM Age'!G:G,'[1]CANAM Age'!E:E,0)</f>
        <v>3</v>
      </c>
      <c r="R122" s="19">
        <f>_xlfn.XLOOKUP(Q122,'[1]Point Tables'!$A:$A,'[1]Point Tables'!D:D,0)</f>
        <v>55</v>
      </c>
      <c r="S122" s="14">
        <f>_xlfn.XLOOKUP(C122,'[1]NAC Comb'!G:G,'[1]NAC Comb'!E:E,0,0)</f>
        <v>0</v>
      </c>
      <c r="T122" s="19">
        <f>_xlfn.XLOOKUP(S122,'[1]Point Tables'!$A:$A,'[1]Point Tables'!F:F,0,0)</f>
        <v>0</v>
      </c>
      <c r="U122" s="14">
        <f>_xlfn.XLOOKUP(C122,'[1]NAC Age'!G:G,'[1]NAC Age'!E:E,0,0)</f>
        <v>0</v>
      </c>
      <c r="V122" s="19">
        <f>_xlfn.XLOOKUP(U122,'[1]Point Tables'!$A:$A,'[1]Point Tables'!F:F,0,0)</f>
        <v>0</v>
      </c>
      <c r="W122" s="17">
        <f>_xlfn.XLOOKUP(C122,[1]Worlds!E:E,[1]Worlds!C:C,0,0)</f>
        <v>23</v>
      </c>
      <c r="X122" s="19">
        <f>_xlfn.XLOOKUP(W122,'[1]Point Tables'!$A:$A,'[1]Point Tables'!G:G,0,0)</f>
        <v>40</v>
      </c>
      <c r="Y122" s="20">
        <f t="shared" si="9"/>
        <v>215</v>
      </c>
      <c r="Z122">
        <v>1</v>
      </c>
    </row>
    <row r="123" spans="1:26" x14ac:dyDescent="0.3">
      <c r="A123" s="14" t="s">
        <v>58</v>
      </c>
      <c r="B123" s="15" t="s">
        <v>410</v>
      </c>
      <c r="C123" s="16" t="s">
        <v>411</v>
      </c>
      <c r="D123" s="15">
        <v>1961</v>
      </c>
      <c r="E123" s="17" t="s">
        <v>7</v>
      </c>
      <c r="F123" s="15" t="s">
        <v>274</v>
      </c>
      <c r="G123" s="18">
        <v>0</v>
      </c>
      <c r="H123" s="19">
        <v>0</v>
      </c>
      <c r="I123" s="17">
        <v>0</v>
      </c>
      <c r="J123" s="19">
        <v>0</v>
      </c>
      <c r="K123" s="18">
        <v>0</v>
      </c>
      <c r="L123" s="19">
        <v>0</v>
      </c>
      <c r="M123" s="16">
        <v>11</v>
      </c>
      <c r="N123" s="19">
        <v>15</v>
      </c>
      <c r="O123" s="18">
        <v>7</v>
      </c>
      <c r="P123" s="19">
        <v>35</v>
      </c>
      <c r="Q123" s="17">
        <v>3</v>
      </c>
      <c r="R123" s="19">
        <v>55</v>
      </c>
      <c r="S123" s="14">
        <v>7</v>
      </c>
      <c r="T123" s="19">
        <v>40</v>
      </c>
      <c r="U123" s="14">
        <v>11</v>
      </c>
      <c r="V123" s="19">
        <v>20</v>
      </c>
      <c r="W123" s="17">
        <v>28</v>
      </c>
      <c r="X123" s="19">
        <v>40</v>
      </c>
      <c r="Y123" s="20">
        <f t="shared" ref="Y123" si="12">+H123+J123+L123+N123+P123+R123+T123+V123+X123</f>
        <v>205</v>
      </c>
      <c r="Z123">
        <f t="shared" si="10"/>
        <v>2</v>
      </c>
    </row>
    <row r="124" spans="1:26" x14ac:dyDescent="0.3">
      <c r="A124" s="14" t="s">
        <v>90</v>
      </c>
      <c r="B124" s="15" t="s">
        <v>289</v>
      </c>
      <c r="C124" s="16" t="s">
        <v>412</v>
      </c>
      <c r="D124" s="15">
        <v>1959</v>
      </c>
      <c r="E124" s="17" t="s">
        <v>7</v>
      </c>
      <c r="F124" s="15" t="s">
        <v>274</v>
      </c>
      <c r="G124" s="18">
        <v>10</v>
      </c>
      <c r="H124" s="19">
        <v>15</v>
      </c>
      <c r="I124" s="17">
        <v>0</v>
      </c>
      <c r="J124" s="19">
        <v>0</v>
      </c>
      <c r="K124" s="18">
        <v>10</v>
      </c>
      <c r="L124" s="19">
        <v>15</v>
      </c>
      <c r="M124" s="16">
        <v>14</v>
      </c>
      <c r="N124" s="19">
        <v>8</v>
      </c>
      <c r="O124" s="18">
        <v>28</v>
      </c>
      <c r="P124" s="19">
        <v>8</v>
      </c>
      <c r="Q124" s="17">
        <v>7</v>
      </c>
      <c r="R124" s="19">
        <v>35</v>
      </c>
      <c r="S124" s="14">
        <v>0</v>
      </c>
      <c r="T124" s="19">
        <v>0</v>
      </c>
      <c r="U124" s="14">
        <v>0</v>
      </c>
      <c r="V124" s="19">
        <v>0</v>
      </c>
      <c r="W124" s="17">
        <v>0</v>
      </c>
      <c r="X124" s="19">
        <v>0</v>
      </c>
      <c r="Y124" s="20">
        <f t="shared" si="9"/>
        <v>81</v>
      </c>
      <c r="Z124">
        <f t="shared" si="10"/>
        <v>3</v>
      </c>
    </row>
    <row r="125" spans="1:26" x14ac:dyDescent="0.3">
      <c r="A125" s="14" t="s">
        <v>160</v>
      </c>
      <c r="B125" s="15" t="s">
        <v>413</v>
      </c>
      <c r="C125" s="16" t="s">
        <v>414</v>
      </c>
      <c r="D125" s="15">
        <v>1961</v>
      </c>
      <c r="E125" s="17" t="s">
        <v>7</v>
      </c>
      <c r="F125" s="15" t="s">
        <v>274</v>
      </c>
      <c r="G125" s="18">
        <v>5</v>
      </c>
      <c r="H125" s="19">
        <v>35</v>
      </c>
      <c r="I125" s="17">
        <v>0</v>
      </c>
      <c r="J125" s="19">
        <v>0</v>
      </c>
      <c r="K125" s="18">
        <v>0</v>
      </c>
      <c r="L125" s="19">
        <v>0</v>
      </c>
      <c r="M125" s="16">
        <v>17</v>
      </c>
      <c r="N125" s="19">
        <v>4</v>
      </c>
      <c r="O125" s="18">
        <v>0</v>
      </c>
      <c r="P125" s="19">
        <v>0</v>
      </c>
      <c r="Q125" s="17">
        <v>0</v>
      </c>
      <c r="R125" s="19">
        <v>0</v>
      </c>
      <c r="S125" s="14">
        <v>0</v>
      </c>
      <c r="T125" s="19">
        <v>0</v>
      </c>
      <c r="U125" s="14">
        <v>0</v>
      </c>
      <c r="V125" s="19">
        <v>0</v>
      </c>
      <c r="W125" s="17">
        <v>0</v>
      </c>
      <c r="X125" s="19">
        <v>0</v>
      </c>
      <c r="Y125" s="20">
        <f t="shared" si="9"/>
        <v>39</v>
      </c>
      <c r="Z125">
        <f t="shared" si="10"/>
        <v>4</v>
      </c>
    </row>
    <row r="126" spans="1:26" x14ac:dyDescent="0.3">
      <c r="A126" s="14" t="s">
        <v>32</v>
      </c>
      <c r="B126" s="15" t="s">
        <v>415</v>
      </c>
      <c r="C126" s="16" t="s">
        <v>416</v>
      </c>
      <c r="D126" s="15">
        <v>1953</v>
      </c>
      <c r="E126" s="17" t="s">
        <v>7</v>
      </c>
      <c r="F126" s="15" t="s">
        <v>300</v>
      </c>
      <c r="G126" s="18">
        <v>6</v>
      </c>
      <c r="H126" s="19">
        <v>30</v>
      </c>
      <c r="I126" s="17">
        <v>0</v>
      </c>
      <c r="J126" s="19">
        <v>0</v>
      </c>
      <c r="K126" s="18">
        <v>0</v>
      </c>
      <c r="L126" s="19">
        <v>0</v>
      </c>
      <c r="M126" s="16">
        <v>12</v>
      </c>
      <c r="N126" s="19">
        <v>15</v>
      </c>
      <c r="O126" s="18">
        <v>14</v>
      </c>
      <c r="P126" s="19">
        <v>15</v>
      </c>
      <c r="Q126" s="17">
        <v>3</v>
      </c>
      <c r="R126" s="19">
        <v>55</v>
      </c>
      <c r="S126" s="14">
        <v>0</v>
      </c>
      <c r="T126" s="19">
        <v>0</v>
      </c>
      <c r="U126" s="14">
        <v>0</v>
      </c>
      <c r="V126" s="19">
        <v>0</v>
      </c>
      <c r="W126" s="17">
        <v>38</v>
      </c>
      <c r="X126" s="19">
        <v>20</v>
      </c>
      <c r="Y126" s="20">
        <f t="shared" si="9"/>
        <v>135</v>
      </c>
      <c r="Z126">
        <v>1</v>
      </c>
    </row>
    <row r="127" spans="1:26" x14ac:dyDescent="0.3">
      <c r="A127" s="14" t="s">
        <v>24</v>
      </c>
      <c r="B127" s="15" t="s">
        <v>317</v>
      </c>
      <c r="C127" s="16" t="s">
        <v>417</v>
      </c>
      <c r="D127" s="15">
        <v>1948</v>
      </c>
      <c r="E127" s="17" t="s">
        <v>7</v>
      </c>
      <c r="F127" s="15" t="s">
        <v>300</v>
      </c>
      <c r="G127" s="18">
        <v>0</v>
      </c>
      <c r="H127" s="19">
        <v>0</v>
      </c>
      <c r="I127" s="17">
        <v>0</v>
      </c>
      <c r="J127" s="19">
        <v>0</v>
      </c>
      <c r="K127" s="18">
        <v>11</v>
      </c>
      <c r="L127" s="19">
        <v>15</v>
      </c>
      <c r="M127" s="16">
        <v>13</v>
      </c>
      <c r="N127" s="19">
        <v>8</v>
      </c>
      <c r="O127" s="18">
        <v>23</v>
      </c>
      <c r="P127" s="19">
        <v>8</v>
      </c>
      <c r="Q127" s="17">
        <v>7</v>
      </c>
      <c r="R127" s="19">
        <v>35</v>
      </c>
      <c r="S127" s="14">
        <v>0</v>
      </c>
      <c r="T127" s="19">
        <v>0</v>
      </c>
      <c r="U127" s="14">
        <v>0</v>
      </c>
      <c r="V127" s="19">
        <v>0</v>
      </c>
      <c r="W127" s="17">
        <v>0</v>
      </c>
      <c r="X127" s="19">
        <v>0</v>
      </c>
      <c r="Y127" s="20">
        <f t="shared" si="9"/>
        <v>66</v>
      </c>
      <c r="Z127">
        <f t="shared" ref="Z127:Z140" si="13">+Z126+1</f>
        <v>2</v>
      </c>
    </row>
    <row r="128" spans="1:26" x14ac:dyDescent="0.3">
      <c r="A128" s="14" t="s">
        <v>15</v>
      </c>
      <c r="B128" s="15" t="s">
        <v>298</v>
      </c>
      <c r="C128" s="16" t="s">
        <v>418</v>
      </c>
      <c r="D128" s="15">
        <v>1953</v>
      </c>
      <c r="E128" s="17" t="s">
        <v>7</v>
      </c>
      <c r="F128" s="15" t="s">
        <v>300</v>
      </c>
      <c r="G128" s="18">
        <v>0</v>
      </c>
      <c r="H128" s="19">
        <v>0</v>
      </c>
      <c r="I128" s="17">
        <v>0</v>
      </c>
      <c r="J128" s="19">
        <v>0</v>
      </c>
      <c r="K128" s="18">
        <v>0</v>
      </c>
      <c r="L128" s="19">
        <v>0</v>
      </c>
      <c r="M128" s="16">
        <v>21</v>
      </c>
      <c r="N128" s="19">
        <v>4</v>
      </c>
      <c r="O128" s="18">
        <v>22</v>
      </c>
      <c r="P128" s="19">
        <v>8</v>
      </c>
      <c r="Q128" s="17">
        <v>6</v>
      </c>
      <c r="R128" s="19">
        <v>40</v>
      </c>
      <c r="S128" s="14">
        <v>0</v>
      </c>
      <c r="T128" s="19">
        <v>0</v>
      </c>
      <c r="U128" s="14">
        <v>0</v>
      </c>
      <c r="V128" s="19">
        <v>0</v>
      </c>
      <c r="W128" s="17">
        <v>0</v>
      </c>
      <c r="X128" s="19">
        <v>0</v>
      </c>
      <c r="Y128" s="20">
        <f t="shared" si="9"/>
        <v>52</v>
      </c>
      <c r="Z128">
        <f t="shared" si="13"/>
        <v>3</v>
      </c>
    </row>
    <row r="129" spans="1:26" x14ac:dyDescent="0.3">
      <c r="A129" s="14" t="s">
        <v>21</v>
      </c>
      <c r="B129" s="15" t="s">
        <v>303</v>
      </c>
      <c r="C129" s="16" t="s">
        <v>419</v>
      </c>
      <c r="D129" s="15">
        <v>1941</v>
      </c>
      <c r="E129" s="17" t="s">
        <v>7</v>
      </c>
      <c r="F129" s="15" t="s">
        <v>300</v>
      </c>
      <c r="G129" s="18">
        <v>0</v>
      </c>
      <c r="H129" s="19">
        <v>0</v>
      </c>
      <c r="I129" s="17">
        <v>0</v>
      </c>
      <c r="J129" s="19">
        <v>0</v>
      </c>
      <c r="K129" s="18">
        <v>0</v>
      </c>
      <c r="L129" s="19">
        <v>0</v>
      </c>
      <c r="M129" s="16">
        <v>25</v>
      </c>
      <c r="N129" s="19">
        <v>4</v>
      </c>
      <c r="O129" s="18">
        <v>30</v>
      </c>
      <c r="P129" s="19">
        <v>8</v>
      </c>
      <c r="Q129" s="17">
        <v>9</v>
      </c>
      <c r="R129" s="19">
        <v>20</v>
      </c>
      <c r="S129" s="14">
        <v>0</v>
      </c>
      <c r="T129" s="19">
        <v>0</v>
      </c>
      <c r="U129" s="14">
        <v>0</v>
      </c>
      <c r="V129" s="19">
        <v>0</v>
      </c>
      <c r="W129" s="17">
        <v>0</v>
      </c>
      <c r="X129" s="19">
        <v>0</v>
      </c>
      <c r="Y129" s="20">
        <f t="shared" si="9"/>
        <v>32</v>
      </c>
      <c r="Z129">
        <f t="shared" si="13"/>
        <v>4</v>
      </c>
    </row>
    <row r="130" spans="1:26" x14ac:dyDescent="0.3">
      <c r="A130" s="3" t="s">
        <v>125</v>
      </c>
      <c r="B130" s="13" t="s">
        <v>420</v>
      </c>
      <c r="C130" t="s">
        <v>421</v>
      </c>
      <c r="D130" s="13">
        <v>1981</v>
      </c>
      <c r="E130" s="6" t="s">
        <v>9</v>
      </c>
      <c r="F130" s="13" t="s">
        <v>184</v>
      </c>
      <c r="G130" s="1">
        <v>3</v>
      </c>
      <c r="H130" s="2">
        <v>40</v>
      </c>
      <c r="I130" s="6">
        <v>0</v>
      </c>
      <c r="J130" s="2">
        <v>0</v>
      </c>
      <c r="K130" s="1">
        <v>1</v>
      </c>
      <c r="L130" s="2">
        <v>50</v>
      </c>
      <c r="M130">
        <v>1</v>
      </c>
      <c r="N130" s="2">
        <v>50</v>
      </c>
      <c r="O130" s="1">
        <v>1</v>
      </c>
      <c r="P130" s="2">
        <v>100</v>
      </c>
      <c r="Q130" s="6">
        <v>0</v>
      </c>
      <c r="R130" s="2">
        <v>0</v>
      </c>
      <c r="S130" s="3">
        <v>0</v>
      </c>
      <c r="T130" s="2">
        <v>0</v>
      </c>
      <c r="U130" s="3">
        <v>0</v>
      </c>
      <c r="V130" s="2">
        <v>0</v>
      </c>
      <c r="W130" s="6">
        <v>0</v>
      </c>
      <c r="X130" s="2">
        <v>0</v>
      </c>
      <c r="Y130" s="5">
        <f t="shared" si="9"/>
        <v>240</v>
      </c>
      <c r="Z130">
        <v>1</v>
      </c>
    </row>
    <row r="131" spans="1:26" x14ac:dyDescent="0.3">
      <c r="A131" s="3" t="s">
        <v>121</v>
      </c>
      <c r="B131" s="13" t="s">
        <v>422</v>
      </c>
      <c r="C131" t="s">
        <v>423</v>
      </c>
      <c r="D131" s="13">
        <v>1980</v>
      </c>
      <c r="E131" s="6" t="s">
        <v>9</v>
      </c>
      <c r="F131" s="13" t="s">
        <v>184</v>
      </c>
      <c r="G131" s="1">
        <v>5</v>
      </c>
      <c r="H131" s="2">
        <v>35</v>
      </c>
      <c r="I131" s="6">
        <v>0</v>
      </c>
      <c r="J131" s="2">
        <v>0</v>
      </c>
      <c r="K131" s="1">
        <v>3</v>
      </c>
      <c r="L131" s="2">
        <v>40</v>
      </c>
      <c r="M131">
        <v>8</v>
      </c>
      <c r="N131" s="2">
        <v>20</v>
      </c>
      <c r="O131" s="1">
        <v>18</v>
      </c>
      <c r="P131" s="2">
        <v>8</v>
      </c>
      <c r="Q131" s="6">
        <v>0</v>
      </c>
      <c r="R131" s="2">
        <v>0</v>
      </c>
      <c r="S131" s="3">
        <v>0</v>
      </c>
      <c r="T131" s="2">
        <v>0</v>
      </c>
      <c r="U131" s="3">
        <v>0</v>
      </c>
      <c r="V131" s="2">
        <v>0</v>
      </c>
      <c r="W131" s="6">
        <v>0</v>
      </c>
      <c r="X131" s="2">
        <v>0</v>
      </c>
      <c r="Y131" s="5">
        <f t="shared" si="9"/>
        <v>103</v>
      </c>
      <c r="Z131">
        <f t="shared" si="13"/>
        <v>2</v>
      </c>
    </row>
    <row r="132" spans="1:26" x14ac:dyDescent="0.3">
      <c r="A132" s="3" t="s">
        <v>110</v>
      </c>
      <c r="B132" s="13" t="s">
        <v>424</v>
      </c>
      <c r="C132" t="s">
        <v>425</v>
      </c>
      <c r="D132" s="13">
        <v>1974</v>
      </c>
      <c r="E132" s="6" t="s">
        <v>9</v>
      </c>
      <c r="F132" s="13" t="s">
        <v>184</v>
      </c>
      <c r="G132" s="1">
        <v>15</v>
      </c>
      <c r="H132" s="2">
        <v>8</v>
      </c>
      <c r="I132" s="6">
        <v>0</v>
      </c>
      <c r="J132" s="2">
        <v>0</v>
      </c>
      <c r="K132" s="1">
        <v>7</v>
      </c>
      <c r="L132" s="2">
        <v>25</v>
      </c>
      <c r="M132">
        <v>25</v>
      </c>
      <c r="N132" s="2">
        <v>4</v>
      </c>
      <c r="O132" s="1">
        <v>27</v>
      </c>
      <c r="P132" s="2">
        <v>8</v>
      </c>
      <c r="Q132" s="6">
        <v>0</v>
      </c>
      <c r="R132" s="2">
        <v>0</v>
      </c>
      <c r="S132" s="3">
        <v>53</v>
      </c>
      <c r="T132" s="2">
        <v>4</v>
      </c>
      <c r="U132" s="3">
        <v>13</v>
      </c>
      <c r="V132" s="2">
        <v>15</v>
      </c>
      <c r="W132" s="6">
        <v>0</v>
      </c>
      <c r="X132" s="2">
        <v>0</v>
      </c>
      <c r="Y132" s="5">
        <f t="shared" si="9"/>
        <v>64</v>
      </c>
      <c r="Z132">
        <f t="shared" si="13"/>
        <v>3</v>
      </c>
    </row>
    <row r="133" spans="1:26" x14ac:dyDescent="0.3">
      <c r="A133" s="3" t="s">
        <v>113</v>
      </c>
      <c r="B133" s="13" t="s">
        <v>426</v>
      </c>
      <c r="C133" t="s">
        <v>427</v>
      </c>
      <c r="D133" s="13">
        <v>1975</v>
      </c>
      <c r="E133" s="6" t="s">
        <v>9</v>
      </c>
      <c r="F133" s="13" t="s">
        <v>184</v>
      </c>
      <c r="G133" s="1">
        <v>8</v>
      </c>
      <c r="H133" s="2">
        <v>20</v>
      </c>
      <c r="I133" s="6">
        <v>0</v>
      </c>
      <c r="J133" s="2">
        <v>0</v>
      </c>
      <c r="K133" s="1">
        <v>0</v>
      </c>
      <c r="L133" s="2">
        <v>0</v>
      </c>
      <c r="M133">
        <v>26</v>
      </c>
      <c r="N133" s="2">
        <v>4</v>
      </c>
      <c r="O133" s="1">
        <v>10</v>
      </c>
      <c r="P133" s="2">
        <v>20</v>
      </c>
      <c r="Q133" s="6">
        <v>0</v>
      </c>
      <c r="R133" s="2">
        <v>0</v>
      </c>
      <c r="S133" s="3">
        <v>0</v>
      </c>
      <c r="T133" s="2">
        <v>0</v>
      </c>
      <c r="U133" s="3">
        <v>0</v>
      </c>
      <c r="V133" s="2">
        <v>0</v>
      </c>
      <c r="W133" s="6">
        <v>0</v>
      </c>
      <c r="X133" s="2">
        <v>0</v>
      </c>
      <c r="Y133" s="5">
        <f t="shared" si="9"/>
        <v>44</v>
      </c>
      <c r="Z133">
        <f t="shared" si="13"/>
        <v>4</v>
      </c>
    </row>
    <row r="134" spans="1:26" x14ac:dyDescent="0.3">
      <c r="A134" s="3" t="s">
        <v>114</v>
      </c>
      <c r="B134" s="13" t="s">
        <v>428</v>
      </c>
      <c r="C134" t="s">
        <v>429</v>
      </c>
      <c r="D134" s="13">
        <v>1975</v>
      </c>
      <c r="E134" s="6" t="s">
        <v>9</v>
      </c>
      <c r="F134" s="13" t="s">
        <v>184</v>
      </c>
      <c r="G134" s="1">
        <v>0</v>
      </c>
      <c r="H134" s="2">
        <v>0</v>
      </c>
      <c r="I134" s="6">
        <v>0</v>
      </c>
      <c r="J134" s="2">
        <v>0</v>
      </c>
      <c r="K134" s="1">
        <v>13</v>
      </c>
      <c r="L134" s="2">
        <v>8</v>
      </c>
      <c r="M134">
        <v>28</v>
      </c>
      <c r="N134" s="2">
        <v>4</v>
      </c>
      <c r="O134" s="1">
        <v>24</v>
      </c>
      <c r="P134" s="2">
        <v>8</v>
      </c>
      <c r="Q134" s="6">
        <v>0</v>
      </c>
      <c r="R134" s="2">
        <v>0</v>
      </c>
      <c r="S134" s="3">
        <v>64</v>
      </c>
      <c r="T134" s="2">
        <v>4</v>
      </c>
      <c r="U134" s="3">
        <v>16</v>
      </c>
      <c r="V134" s="2">
        <v>15</v>
      </c>
      <c r="W134" s="6">
        <v>0</v>
      </c>
      <c r="X134" s="2">
        <v>0</v>
      </c>
      <c r="Y134" s="5">
        <f t="shared" si="9"/>
        <v>39</v>
      </c>
      <c r="Z134">
        <f t="shared" si="13"/>
        <v>5</v>
      </c>
    </row>
    <row r="135" spans="1:26" x14ac:dyDescent="0.3">
      <c r="A135" s="3" t="s">
        <v>152</v>
      </c>
      <c r="B135" s="13" t="s">
        <v>430</v>
      </c>
      <c r="C135" t="s">
        <v>431</v>
      </c>
      <c r="D135" s="13">
        <v>1979</v>
      </c>
      <c r="E135" s="6" t="s">
        <v>9</v>
      </c>
      <c r="F135" s="13" t="s">
        <v>184</v>
      </c>
      <c r="G135" s="1">
        <v>11</v>
      </c>
      <c r="H135" s="2">
        <v>15</v>
      </c>
      <c r="I135" s="6">
        <v>0</v>
      </c>
      <c r="J135" s="2">
        <v>0</v>
      </c>
      <c r="K135" s="1">
        <v>0</v>
      </c>
      <c r="L135" s="2">
        <v>0</v>
      </c>
      <c r="M135">
        <v>12</v>
      </c>
      <c r="N135" s="2">
        <v>15</v>
      </c>
      <c r="O135" s="1">
        <v>25</v>
      </c>
      <c r="P135" s="2">
        <v>8</v>
      </c>
      <c r="Q135" s="6">
        <v>0</v>
      </c>
      <c r="R135" s="2">
        <v>0</v>
      </c>
      <c r="S135" s="3">
        <v>0</v>
      </c>
      <c r="T135" s="2">
        <v>0</v>
      </c>
      <c r="U135" s="3">
        <v>0</v>
      </c>
      <c r="V135" s="2">
        <v>0</v>
      </c>
      <c r="W135" s="6">
        <v>0</v>
      </c>
      <c r="X135" s="2">
        <v>0</v>
      </c>
      <c r="Y135" s="5">
        <f t="shared" si="9"/>
        <v>38</v>
      </c>
      <c r="Z135">
        <f t="shared" si="13"/>
        <v>6</v>
      </c>
    </row>
    <row r="136" spans="1:26" x14ac:dyDescent="0.3">
      <c r="A136" s="3" t="s">
        <v>117</v>
      </c>
      <c r="B136" s="13" t="s">
        <v>432</v>
      </c>
      <c r="C136" t="s">
        <v>433</v>
      </c>
      <c r="D136" s="13">
        <v>1976</v>
      </c>
      <c r="E136" s="6" t="s">
        <v>9</v>
      </c>
      <c r="F136" s="13" t="s">
        <v>184</v>
      </c>
      <c r="G136" s="1">
        <v>16</v>
      </c>
      <c r="H136" s="2">
        <v>8</v>
      </c>
      <c r="I136" s="6">
        <v>0</v>
      </c>
      <c r="J136" s="2">
        <v>0</v>
      </c>
      <c r="K136" s="1">
        <v>0</v>
      </c>
      <c r="L136" s="2">
        <v>0</v>
      </c>
      <c r="M136">
        <v>30</v>
      </c>
      <c r="N136" s="2">
        <v>4</v>
      </c>
      <c r="O136" s="1">
        <v>29</v>
      </c>
      <c r="P136" s="2">
        <v>8</v>
      </c>
      <c r="Q136" s="6">
        <v>0</v>
      </c>
      <c r="R136" s="2">
        <v>0</v>
      </c>
      <c r="S136" s="3">
        <v>0</v>
      </c>
      <c r="T136" s="2">
        <v>0</v>
      </c>
      <c r="U136" s="3">
        <v>0</v>
      </c>
      <c r="V136" s="2">
        <v>0</v>
      </c>
      <c r="W136" s="6">
        <v>0</v>
      </c>
      <c r="X136" s="2">
        <v>0</v>
      </c>
      <c r="Y136" s="5">
        <f t="shared" si="9"/>
        <v>20</v>
      </c>
      <c r="Z136">
        <f t="shared" si="13"/>
        <v>7</v>
      </c>
    </row>
    <row r="137" spans="1:26" x14ac:dyDescent="0.3">
      <c r="A137" s="3" t="s">
        <v>151</v>
      </c>
      <c r="B137" s="13" t="s">
        <v>434</v>
      </c>
      <c r="C137" t="s">
        <v>435</v>
      </c>
      <c r="D137" s="13">
        <v>1976</v>
      </c>
      <c r="E137" s="6" t="s">
        <v>9</v>
      </c>
      <c r="F137" s="13" t="s">
        <v>184</v>
      </c>
      <c r="G137" s="1">
        <v>20</v>
      </c>
      <c r="H137" s="2">
        <v>4</v>
      </c>
      <c r="I137" s="6">
        <v>0</v>
      </c>
      <c r="J137" s="2">
        <v>0</v>
      </c>
      <c r="K137" s="1">
        <v>0</v>
      </c>
      <c r="L137" s="2">
        <v>0</v>
      </c>
      <c r="M137">
        <v>30</v>
      </c>
      <c r="N137" s="2">
        <v>4</v>
      </c>
      <c r="O137" s="1">
        <v>0</v>
      </c>
      <c r="P137" s="2">
        <v>0</v>
      </c>
      <c r="Q137" s="6">
        <v>0</v>
      </c>
      <c r="R137" s="2">
        <v>0</v>
      </c>
      <c r="S137" s="3">
        <v>0</v>
      </c>
      <c r="T137" s="2">
        <v>0</v>
      </c>
      <c r="U137" s="3">
        <v>0</v>
      </c>
      <c r="V137" s="2">
        <v>0</v>
      </c>
      <c r="W137" s="6">
        <v>0</v>
      </c>
      <c r="X137" s="2">
        <v>0</v>
      </c>
      <c r="Y137" s="5">
        <f t="shared" si="9"/>
        <v>8</v>
      </c>
      <c r="Z137">
        <f t="shared" si="13"/>
        <v>8</v>
      </c>
    </row>
    <row r="138" spans="1:26" x14ac:dyDescent="0.3">
      <c r="A138" s="21" t="s">
        <v>168</v>
      </c>
      <c r="B138" s="22" t="s">
        <v>436</v>
      </c>
      <c r="C138" s="23" t="s">
        <v>437</v>
      </c>
      <c r="D138" s="22">
        <v>1977</v>
      </c>
      <c r="E138" s="24" t="s">
        <v>9</v>
      </c>
      <c r="F138" s="22" t="s">
        <v>184</v>
      </c>
      <c r="G138" s="25">
        <v>0</v>
      </c>
      <c r="H138" s="26">
        <v>0</v>
      </c>
      <c r="I138" s="24">
        <v>0</v>
      </c>
      <c r="J138" s="26">
        <v>0</v>
      </c>
      <c r="K138" s="25">
        <v>0</v>
      </c>
      <c r="L138" s="26">
        <v>0</v>
      </c>
      <c r="M138">
        <v>0</v>
      </c>
      <c r="N138" s="26">
        <v>0</v>
      </c>
      <c r="O138" s="25">
        <v>34</v>
      </c>
      <c r="P138" s="26">
        <v>4</v>
      </c>
      <c r="Q138" s="24">
        <v>0</v>
      </c>
      <c r="R138" s="26">
        <v>0</v>
      </c>
      <c r="S138" s="21">
        <v>0</v>
      </c>
      <c r="T138" s="26">
        <v>0</v>
      </c>
      <c r="U138" s="21">
        <v>0</v>
      </c>
      <c r="V138" s="26">
        <v>0</v>
      </c>
      <c r="W138" s="24">
        <v>0</v>
      </c>
      <c r="X138" s="26">
        <v>0</v>
      </c>
      <c r="Y138" s="27">
        <f t="shared" si="9"/>
        <v>4</v>
      </c>
      <c r="Z138">
        <f t="shared" si="13"/>
        <v>9</v>
      </c>
    </row>
    <row r="139" spans="1:26" x14ac:dyDescent="0.3">
      <c r="A139" s="3" t="s">
        <v>173</v>
      </c>
      <c r="B139" s="13" t="s">
        <v>181</v>
      </c>
      <c r="C139" t="s">
        <v>438</v>
      </c>
      <c r="D139" s="13">
        <v>1982</v>
      </c>
      <c r="E139" s="6" t="s">
        <v>9</v>
      </c>
      <c r="F139" s="13" t="s">
        <v>184</v>
      </c>
      <c r="G139" s="1">
        <v>0</v>
      </c>
      <c r="H139" s="2">
        <v>0</v>
      </c>
      <c r="I139" s="6">
        <v>0</v>
      </c>
      <c r="J139" s="2">
        <v>0</v>
      </c>
      <c r="K139" s="1">
        <v>0</v>
      </c>
      <c r="L139" s="2">
        <v>0</v>
      </c>
      <c r="M139">
        <v>23</v>
      </c>
      <c r="N139" s="2">
        <v>4</v>
      </c>
      <c r="O139" s="1">
        <v>0</v>
      </c>
      <c r="P139" s="2">
        <v>0</v>
      </c>
      <c r="Q139" s="6">
        <v>0</v>
      </c>
      <c r="R139" s="2">
        <v>0</v>
      </c>
      <c r="S139" s="3">
        <v>0</v>
      </c>
      <c r="T139" s="2">
        <v>0</v>
      </c>
      <c r="U139" s="3">
        <v>0</v>
      </c>
      <c r="V139" s="2">
        <v>0</v>
      </c>
      <c r="W139" s="6">
        <v>0</v>
      </c>
      <c r="X139" s="2">
        <v>0</v>
      </c>
      <c r="Y139" s="5">
        <f t="shared" si="9"/>
        <v>4</v>
      </c>
      <c r="Z139">
        <f t="shared" si="13"/>
        <v>10</v>
      </c>
    </row>
    <row r="140" spans="1:26" x14ac:dyDescent="0.3">
      <c r="A140" s="3" t="s">
        <v>176</v>
      </c>
      <c r="B140" s="13" t="s">
        <v>439</v>
      </c>
      <c r="C140" t="s">
        <v>440</v>
      </c>
      <c r="D140" s="13">
        <v>1982</v>
      </c>
      <c r="E140" s="6" t="s">
        <v>9</v>
      </c>
      <c r="F140" s="13" t="s">
        <v>184</v>
      </c>
      <c r="G140" s="1">
        <v>0</v>
      </c>
      <c r="H140" s="2">
        <v>0</v>
      </c>
      <c r="I140" s="6">
        <v>0</v>
      </c>
      <c r="J140" s="2">
        <v>0</v>
      </c>
      <c r="K140" s="1">
        <v>0</v>
      </c>
      <c r="L140" s="2">
        <v>0</v>
      </c>
      <c r="M140">
        <v>30</v>
      </c>
      <c r="N140" s="2">
        <v>4</v>
      </c>
      <c r="O140" s="1">
        <v>0</v>
      </c>
      <c r="P140" s="2">
        <v>0</v>
      </c>
      <c r="Q140" s="6">
        <v>0</v>
      </c>
      <c r="R140" s="2">
        <v>0</v>
      </c>
      <c r="S140" s="3">
        <v>0</v>
      </c>
      <c r="T140" s="2">
        <v>0</v>
      </c>
      <c r="U140" s="3">
        <v>0</v>
      </c>
      <c r="V140" s="2">
        <v>0</v>
      </c>
      <c r="W140" s="6">
        <v>0</v>
      </c>
      <c r="X140" s="2">
        <v>0</v>
      </c>
      <c r="Y140" s="5">
        <f t="shared" si="9"/>
        <v>4</v>
      </c>
      <c r="Z140">
        <f t="shared" si="13"/>
        <v>11</v>
      </c>
    </row>
    <row r="141" spans="1:26" x14ac:dyDescent="0.3">
      <c r="A141" s="14" t="s">
        <v>37</v>
      </c>
      <c r="B141" s="15" t="s">
        <v>441</v>
      </c>
      <c r="C141" s="16" t="s">
        <v>442</v>
      </c>
      <c r="D141" s="15">
        <v>1964</v>
      </c>
      <c r="E141" s="17" t="s">
        <v>9</v>
      </c>
      <c r="F141" s="15" t="s">
        <v>221</v>
      </c>
      <c r="G141" s="18">
        <v>7</v>
      </c>
      <c r="H141" s="19">
        <v>25</v>
      </c>
      <c r="I141" s="17">
        <v>0</v>
      </c>
      <c r="J141" s="19">
        <v>0</v>
      </c>
      <c r="K141" s="18">
        <v>2</v>
      </c>
      <c r="L141" s="19">
        <v>45</v>
      </c>
      <c r="M141" s="16">
        <v>4</v>
      </c>
      <c r="N141" s="19">
        <v>40</v>
      </c>
      <c r="O141" s="18">
        <v>16</v>
      </c>
      <c r="P141" s="19">
        <v>15</v>
      </c>
      <c r="Q141" s="17">
        <v>6</v>
      </c>
      <c r="R141" s="19">
        <v>40</v>
      </c>
      <c r="S141" s="14">
        <v>24</v>
      </c>
      <c r="T141" s="19">
        <v>8</v>
      </c>
      <c r="U141" s="14">
        <v>3</v>
      </c>
      <c r="V141" s="19">
        <v>100</v>
      </c>
      <c r="W141" s="17">
        <v>0</v>
      </c>
      <c r="X141" s="19">
        <v>0</v>
      </c>
      <c r="Y141" s="20">
        <f t="shared" si="9"/>
        <v>273</v>
      </c>
      <c r="Z141">
        <v>1</v>
      </c>
    </row>
    <row r="142" spans="1:26" x14ac:dyDescent="0.3">
      <c r="A142" s="14" t="s">
        <v>103</v>
      </c>
      <c r="B142" s="15" t="s">
        <v>443</v>
      </c>
      <c r="C142" s="16" t="s">
        <v>444</v>
      </c>
      <c r="D142" s="15">
        <v>1968</v>
      </c>
      <c r="E142" s="17" t="s">
        <v>9</v>
      </c>
      <c r="F142" s="15" t="s">
        <v>221</v>
      </c>
      <c r="G142" s="18">
        <v>10</v>
      </c>
      <c r="H142" s="19">
        <v>15</v>
      </c>
      <c r="I142" s="17">
        <v>0</v>
      </c>
      <c r="J142" s="19">
        <v>0</v>
      </c>
      <c r="K142" s="18">
        <v>3</v>
      </c>
      <c r="L142" s="19">
        <v>40</v>
      </c>
      <c r="M142" s="16">
        <v>5</v>
      </c>
      <c r="N142" s="19">
        <v>35</v>
      </c>
      <c r="O142" s="18">
        <v>15</v>
      </c>
      <c r="P142" s="19">
        <v>15</v>
      </c>
      <c r="Q142" s="17">
        <v>2</v>
      </c>
      <c r="R142" s="19">
        <v>65</v>
      </c>
      <c r="S142" s="14">
        <v>0</v>
      </c>
      <c r="T142" s="19">
        <v>0</v>
      </c>
      <c r="U142" s="14">
        <v>0</v>
      </c>
      <c r="V142" s="19">
        <v>0</v>
      </c>
      <c r="W142" s="17">
        <v>0</v>
      </c>
      <c r="X142" s="19">
        <v>0</v>
      </c>
      <c r="Y142" s="20">
        <f t="shared" si="9"/>
        <v>170</v>
      </c>
      <c r="Z142">
        <f t="shared" ref="Z142:Z156" si="14">+Z141+1</f>
        <v>2</v>
      </c>
    </row>
    <row r="143" spans="1:26" x14ac:dyDescent="0.3">
      <c r="A143" s="14" t="s">
        <v>34</v>
      </c>
      <c r="B143" s="15" t="s">
        <v>445</v>
      </c>
      <c r="C143" s="16" t="s">
        <v>446</v>
      </c>
      <c r="D143" s="15">
        <v>1967</v>
      </c>
      <c r="E143" s="17" t="s">
        <v>9</v>
      </c>
      <c r="F143" s="15" t="s">
        <v>221</v>
      </c>
      <c r="G143" s="18">
        <v>14</v>
      </c>
      <c r="H143" s="19">
        <v>8</v>
      </c>
      <c r="I143" s="17">
        <v>0</v>
      </c>
      <c r="J143" s="19">
        <v>0</v>
      </c>
      <c r="K143" s="18">
        <v>11</v>
      </c>
      <c r="L143" s="19">
        <v>15</v>
      </c>
      <c r="M143" s="16">
        <v>11</v>
      </c>
      <c r="N143" s="19">
        <v>15</v>
      </c>
      <c r="O143" s="18">
        <v>17</v>
      </c>
      <c r="P143" s="19">
        <v>8</v>
      </c>
      <c r="Q143" s="17">
        <v>1</v>
      </c>
      <c r="R143" s="19">
        <v>75</v>
      </c>
      <c r="S143" s="14">
        <v>16</v>
      </c>
      <c r="T143" s="19">
        <v>15</v>
      </c>
      <c r="U143" s="14">
        <v>24</v>
      </c>
      <c r="V143" s="19">
        <v>8</v>
      </c>
      <c r="W143" s="17">
        <v>38</v>
      </c>
      <c r="X143" s="19">
        <v>20</v>
      </c>
      <c r="Y143" s="20">
        <f t="shared" si="9"/>
        <v>164</v>
      </c>
      <c r="Z143">
        <f t="shared" si="14"/>
        <v>3</v>
      </c>
    </row>
    <row r="144" spans="1:26" x14ac:dyDescent="0.3">
      <c r="A144" s="14" t="s">
        <v>40</v>
      </c>
      <c r="B144" s="15" t="s">
        <v>447</v>
      </c>
      <c r="C144" s="16" t="s">
        <v>448</v>
      </c>
      <c r="D144" s="15">
        <v>1965</v>
      </c>
      <c r="E144" s="17" t="s">
        <v>9</v>
      </c>
      <c r="F144" s="15" t="s">
        <v>221</v>
      </c>
      <c r="G144" s="18">
        <v>12</v>
      </c>
      <c r="H144" s="19">
        <v>15</v>
      </c>
      <c r="I144" s="17">
        <v>0</v>
      </c>
      <c r="J144" s="19">
        <v>0</v>
      </c>
      <c r="K144" s="18">
        <v>0</v>
      </c>
      <c r="L144" s="19">
        <v>0</v>
      </c>
      <c r="M144" s="16">
        <v>6</v>
      </c>
      <c r="N144" s="19">
        <v>30</v>
      </c>
      <c r="O144" s="18">
        <v>0</v>
      </c>
      <c r="P144" s="19">
        <v>0</v>
      </c>
      <c r="Q144" s="17">
        <v>0</v>
      </c>
      <c r="R144" s="19">
        <v>0</v>
      </c>
      <c r="S144" s="14">
        <v>0</v>
      </c>
      <c r="T144" s="19">
        <v>0</v>
      </c>
      <c r="U144" s="14">
        <v>0</v>
      </c>
      <c r="V144" s="19">
        <v>0</v>
      </c>
      <c r="W144" s="17">
        <v>16</v>
      </c>
      <c r="X144" s="19">
        <v>60</v>
      </c>
      <c r="Y144" s="20">
        <f t="shared" si="9"/>
        <v>105</v>
      </c>
      <c r="Z144">
        <f t="shared" si="14"/>
        <v>4</v>
      </c>
    </row>
    <row r="145" spans="1:26" x14ac:dyDescent="0.3">
      <c r="A145" s="3" t="s">
        <v>145</v>
      </c>
      <c r="B145" s="13" t="s">
        <v>449</v>
      </c>
      <c r="C145" t="s">
        <v>450</v>
      </c>
      <c r="D145" s="13">
        <v>1972</v>
      </c>
      <c r="E145" s="6" t="s">
        <v>9</v>
      </c>
      <c r="F145" s="13" t="s">
        <v>221</v>
      </c>
      <c r="G145" s="1">
        <v>9</v>
      </c>
      <c r="H145" s="2">
        <v>15</v>
      </c>
      <c r="I145" s="6">
        <v>0</v>
      </c>
      <c r="J145" s="2">
        <v>0</v>
      </c>
      <c r="K145" s="1">
        <v>10</v>
      </c>
      <c r="L145" s="2">
        <v>15</v>
      </c>
      <c r="M145">
        <v>22</v>
      </c>
      <c r="N145" s="2">
        <v>4</v>
      </c>
      <c r="O145" s="1">
        <v>8</v>
      </c>
      <c r="P145" s="2">
        <v>30</v>
      </c>
      <c r="Q145" s="6">
        <v>10</v>
      </c>
      <c r="R145" s="2">
        <v>20</v>
      </c>
      <c r="S145" s="3">
        <v>0</v>
      </c>
      <c r="T145" s="2">
        <v>0</v>
      </c>
      <c r="U145" s="3">
        <v>0</v>
      </c>
      <c r="V145" s="2">
        <v>0</v>
      </c>
      <c r="W145" s="6">
        <v>0</v>
      </c>
      <c r="X145" s="2">
        <v>0</v>
      </c>
      <c r="Y145" s="5">
        <f t="shared" si="9"/>
        <v>84</v>
      </c>
      <c r="Z145">
        <f t="shared" si="14"/>
        <v>5</v>
      </c>
    </row>
    <row r="146" spans="1:26" x14ac:dyDescent="0.3">
      <c r="A146" s="3" t="s">
        <v>150</v>
      </c>
      <c r="B146" s="13" t="s">
        <v>451</v>
      </c>
      <c r="C146" t="s">
        <v>452</v>
      </c>
      <c r="D146" s="13">
        <v>1967</v>
      </c>
      <c r="E146" s="6" t="s">
        <v>9</v>
      </c>
      <c r="F146" s="13" t="s">
        <v>221</v>
      </c>
      <c r="G146" s="1">
        <v>2</v>
      </c>
      <c r="H146" s="2">
        <v>45</v>
      </c>
      <c r="I146" s="6">
        <v>0</v>
      </c>
      <c r="J146" s="2">
        <v>0</v>
      </c>
      <c r="K146" s="1">
        <v>0</v>
      </c>
      <c r="L146" s="2">
        <v>0</v>
      </c>
      <c r="M146">
        <v>13</v>
      </c>
      <c r="N146" s="2">
        <v>8</v>
      </c>
      <c r="O146" s="1">
        <v>23</v>
      </c>
      <c r="P146" s="2">
        <v>8</v>
      </c>
      <c r="Q146" s="6">
        <v>9</v>
      </c>
      <c r="R146" s="2">
        <v>20</v>
      </c>
      <c r="S146" s="3">
        <v>0</v>
      </c>
      <c r="T146" s="2">
        <v>0</v>
      </c>
      <c r="U146" s="3">
        <v>0</v>
      </c>
      <c r="V146" s="2">
        <v>0</v>
      </c>
      <c r="W146" s="6">
        <v>0</v>
      </c>
      <c r="X146" s="2">
        <v>0</v>
      </c>
      <c r="Y146" s="5">
        <f t="shared" si="9"/>
        <v>81</v>
      </c>
      <c r="Z146">
        <f t="shared" si="14"/>
        <v>6</v>
      </c>
    </row>
    <row r="147" spans="1:26" x14ac:dyDescent="0.3">
      <c r="A147" s="3" t="s">
        <v>97</v>
      </c>
      <c r="B147" s="13" t="s">
        <v>453</v>
      </c>
      <c r="C147" t="s">
        <v>454</v>
      </c>
      <c r="D147" s="13">
        <v>1965</v>
      </c>
      <c r="E147" s="6" t="s">
        <v>9</v>
      </c>
      <c r="F147" s="13" t="s">
        <v>221</v>
      </c>
      <c r="G147" s="1">
        <v>18</v>
      </c>
      <c r="H147" s="2">
        <v>4</v>
      </c>
      <c r="I147" s="6">
        <v>0</v>
      </c>
      <c r="J147" s="2">
        <v>0</v>
      </c>
      <c r="K147" s="1">
        <v>9</v>
      </c>
      <c r="L147" s="2">
        <v>15</v>
      </c>
      <c r="M147">
        <v>27</v>
      </c>
      <c r="N147" s="2">
        <v>4</v>
      </c>
      <c r="O147" s="1">
        <v>31</v>
      </c>
      <c r="P147" s="2">
        <v>8</v>
      </c>
      <c r="Q147" s="6">
        <v>8</v>
      </c>
      <c r="R147" s="2">
        <v>30</v>
      </c>
      <c r="S147" s="3">
        <v>0</v>
      </c>
      <c r="T147" s="2">
        <v>0</v>
      </c>
      <c r="U147" s="3">
        <v>0</v>
      </c>
      <c r="V147" s="2">
        <v>0</v>
      </c>
      <c r="W147" s="6">
        <v>0</v>
      </c>
      <c r="X147" s="2">
        <v>0</v>
      </c>
      <c r="Y147" s="5">
        <f t="shared" si="9"/>
        <v>61</v>
      </c>
      <c r="Z147">
        <f t="shared" si="14"/>
        <v>7</v>
      </c>
    </row>
    <row r="148" spans="1:26" x14ac:dyDescent="0.3">
      <c r="A148" s="3" t="s">
        <v>39</v>
      </c>
      <c r="B148" s="13" t="s">
        <v>455</v>
      </c>
      <c r="C148" t="s">
        <v>456</v>
      </c>
      <c r="D148" s="13">
        <v>1967</v>
      </c>
      <c r="E148" s="6" t="s">
        <v>9</v>
      </c>
      <c r="F148" s="13" t="s">
        <v>221</v>
      </c>
      <c r="G148" s="1">
        <v>6</v>
      </c>
      <c r="H148" s="2">
        <v>30</v>
      </c>
      <c r="I148" s="6">
        <v>0</v>
      </c>
      <c r="J148" s="2">
        <v>0</v>
      </c>
      <c r="K148" s="1">
        <v>0</v>
      </c>
      <c r="L148" s="2">
        <v>0</v>
      </c>
      <c r="M148">
        <v>10</v>
      </c>
      <c r="N148" s="2">
        <v>15</v>
      </c>
      <c r="O148" s="1">
        <v>0</v>
      </c>
      <c r="P148" s="2">
        <v>0</v>
      </c>
      <c r="Q148" s="6">
        <v>0</v>
      </c>
      <c r="R148" s="2">
        <v>0</v>
      </c>
      <c r="S148" s="3">
        <v>0</v>
      </c>
      <c r="T148" s="2">
        <v>0</v>
      </c>
      <c r="U148" s="3">
        <v>0</v>
      </c>
      <c r="V148" s="2">
        <v>0</v>
      </c>
      <c r="W148" s="6">
        <v>0</v>
      </c>
      <c r="X148" s="2">
        <v>0</v>
      </c>
      <c r="Y148" s="5">
        <f t="shared" si="9"/>
        <v>45</v>
      </c>
      <c r="Z148">
        <f t="shared" si="14"/>
        <v>8</v>
      </c>
    </row>
    <row r="149" spans="1:26" x14ac:dyDescent="0.3">
      <c r="A149" s="3" t="s">
        <v>109</v>
      </c>
      <c r="B149" s="13" t="s">
        <v>457</v>
      </c>
      <c r="C149" t="s">
        <v>458</v>
      </c>
      <c r="D149" s="13">
        <v>1973</v>
      </c>
      <c r="E149" s="6" t="s">
        <v>9</v>
      </c>
      <c r="F149" s="13" t="s">
        <v>221</v>
      </c>
      <c r="G149" s="1">
        <v>0</v>
      </c>
      <c r="H149" s="2">
        <v>0</v>
      </c>
      <c r="I149" s="6">
        <v>0</v>
      </c>
      <c r="J149" s="2">
        <v>0</v>
      </c>
      <c r="K149" s="1">
        <v>6</v>
      </c>
      <c r="L149" s="2">
        <v>30</v>
      </c>
      <c r="M149">
        <v>16</v>
      </c>
      <c r="N149" s="2">
        <v>8</v>
      </c>
      <c r="O149" s="1">
        <v>0</v>
      </c>
      <c r="P149" s="2">
        <v>0</v>
      </c>
      <c r="Q149" s="6">
        <v>0</v>
      </c>
      <c r="R149" s="2">
        <v>0</v>
      </c>
      <c r="S149" s="3">
        <v>0</v>
      </c>
      <c r="T149" s="2">
        <v>0</v>
      </c>
      <c r="U149" s="3">
        <v>0</v>
      </c>
      <c r="V149" s="2">
        <v>0</v>
      </c>
      <c r="W149" s="6">
        <v>0</v>
      </c>
      <c r="X149" s="2">
        <v>0</v>
      </c>
      <c r="Y149" s="5">
        <f t="shared" si="9"/>
        <v>38</v>
      </c>
      <c r="Z149">
        <f t="shared" si="14"/>
        <v>9</v>
      </c>
    </row>
    <row r="150" spans="1:26" x14ac:dyDescent="0.3">
      <c r="A150" s="3" t="s">
        <v>105</v>
      </c>
      <c r="B150" s="13" t="s">
        <v>459</v>
      </c>
      <c r="C150" t="s">
        <v>460</v>
      </c>
      <c r="D150" s="13">
        <v>1968</v>
      </c>
      <c r="E150" s="6" t="s">
        <v>9</v>
      </c>
      <c r="F150" s="13" t="s">
        <v>221</v>
      </c>
      <c r="G150" s="1">
        <v>13</v>
      </c>
      <c r="H150" s="2">
        <v>8</v>
      </c>
      <c r="I150" s="6">
        <v>0</v>
      </c>
      <c r="J150" s="2">
        <v>0</v>
      </c>
      <c r="K150" s="1">
        <v>0</v>
      </c>
      <c r="L150" s="2">
        <v>0</v>
      </c>
      <c r="M150">
        <v>7</v>
      </c>
      <c r="N150" s="2">
        <v>25</v>
      </c>
      <c r="O150" s="1">
        <v>0</v>
      </c>
      <c r="P150" s="2">
        <v>0</v>
      </c>
      <c r="Q150" s="6">
        <v>0</v>
      </c>
      <c r="R150" s="2">
        <v>0</v>
      </c>
      <c r="S150" s="3">
        <v>0</v>
      </c>
      <c r="T150" s="2">
        <v>0</v>
      </c>
      <c r="U150" s="3">
        <v>0</v>
      </c>
      <c r="V150" s="2">
        <v>0</v>
      </c>
      <c r="W150" s="6">
        <v>0</v>
      </c>
      <c r="X150" s="2">
        <v>0</v>
      </c>
      <c r="Y150" s="5">
        <f t="shared" si="9"/>
        <v>33</v>
      </c>
      <c r="Z150">
        <f t="shared" si="14"/>
        <v>10</v>
      </c>
    </row>
    <row r="151" spans="1:26" x14ac:dyDescent="0.3">
      <c r="A151" s="3" t="s">
        <v>59</v>
      </c>
      <c r="B151" s="13" t="s">
        <v>461</v>
      </c>
      <c r="C151" t="s">
        <v>462</v>
      </c>
      <c r="D151" s="13">
        <v>1972</v>
      </c>
      <c r="E151" s="6" t="s">
        <v>9</v>
      </c>
      <c r="F151" s="13" t="s">
        <v>221</v>
      </c>
      <c r="G151" s="1">
        <v>0</v>
      </c>
      <c r="H151" s="2">
        <v>0</v>
      </c>
      <c r="I151" s="6">
        <v>0</v>
      </c>
      <c r="J151" s="2">
        <v>0</v>
      </c>
      <c r="K151" s="1">
        <v>0</v>
      </c>
      <c r="L151" s="2">
        <v>0</v>
      </c>
      <c r="M151">
        <v>0</v>
      </c>
      <c r="N151" s="2">
        <v>0</v>
      </c>
      <c r="O151" s="1">
        <v>35</v>
      </c>
      <c r="P151" s="2">
        <v>4</v>
      </c>
      <c r="Q151" s="6">
        <v>12</v>
      </c>
      <c r="R151" s="2">
        <v>20</v>
      </c>
      <c r="S151" s="3">
        <v>0</v>
      </c>
      <c r="T151" s="2">
        <v>0</v>
      </c>
      <c r="U151" s="3">
        <v>0</v>
      </c>
      <c r="V151" s="2">
        <v>0</v>
      </c>
      <c r="W151" s="6">
        <v>0</v>
      </c>
      <c r="X151" s="2">
        <v>0</v>
      </c>
      <c r="Y151" s="5">
        <f t="shared" si="9"/>
        <v>24</v>
      </c>
      <c r="Z151">
        <f t="shared" si="14"/>
        <v>11</v>
      </c>
    </row>
    <row r="152" spans="1:26" x14ac:dyDescent="0.3">
      <c r="A152" s="3" t="s">
        <v>98</v>
      </c>
      <c r="B152" s="13" t="s">
        <v>463</v>
      </c>
      <c r="C152" t="s">
        <v>464</v>
      </c>
      <c r="D152" s="13">
        <v>1965</v>
      </c>
      <c r="E152" s="6" t="s">
        <v>9</v>
      </c>
      <c r="F152" s="13" t="s">
        <v>221</v>
      </c>
      <c r="G152" s="1">
        <v>19</v>
      </c>
      <c r="H152" s="2">
        <v>4</v>
      </c>
      <c r="I152" s="6">
        <v>0</v>
      </c>
      <c r="J152" s="2">
        <v>0</v>
      </c>
      <c r="K152" s="1">
        <v>12</v>
      </c>
      <c r="L152" s="2">
        <v>15</v>
      </c>
      <c r="M152">
        <v>18</v>
      </c>
      <c r="N152" s="2">
        <v>4</v>
      </c>
      <c r="O152" s="1">
        <v>0</v>
      </c>
      <c r="P152" s="2">
        <v>0</v>
      </c>
      <c r="Q152" s="6">
        <v>0</v>
      </c>
      <c r="R152" s="2">
        <v>0</v>
      </c>
      <c r="S152" s="3">
        <v>0</v>
      </c>
      <c r="T152" s="2">
        <v>0</v>
      </c>
      <c r="U152" s="3">
        <v>0</v>
      </c>
      <c r="V152" s="2">
        <v>0</v>
      </c>
      <c r="W152" s="6">
        <v>0</v>
      </c>
      <c r="X152" s="2">
        <v>0</v>
      </c>
      <c r="Y152" s="5">
        <f t="shared" si="9"/>
        <v>23</v>
      </c>
      <c r="Z152">
        <f t="shared" si="14"/>
        <v>12</v>
      </c>
    </row>
    <row r="153" spans="1:26" x14ac:dyDescent="0.3">
      <c r="A153" s="3" t="s">
        <v>64</v>
      </c>
      <c r="B153" s="13" t="s">
        <v>465</v>
      </c>
      <c r="C153" t="s">
        <v>466</v>
      </c>
      <c r="D153" s="13">
        <v>1971</v>
      </c>
      <c r="E153" s="6" t="s">
        <v>9</v>
      </c>
      <c r="F153" s="13" t="s">
        <v>221</v>
      </c>
      <c r="G153" s="1">
        <v>0</v>
      </c>
      <c r="H153" s="2">
        <v>0</v>
      </c>
      <c r="I153" s="6">
        <v>0</v>
      </c>
      <c r="J153" s="2">
        <v>0</v>
      </c>
      <c r="K153" s="1">
        <v>0</v>
      </c>
      <c r="L153" s="2">
        <v>0</v>
      </c>
      <c r="M153">
        <v>9</v>
      </c>
      <c r="N153" s="2">
        <v>15</v>
      </c>
      <c r="O153" s="1">
        <v>0</v>
      </c>
      <c r="P153" s="2">
        <v>0</v>
      </c>
      <c r="Q153" s="6">
        <v>0</v>
      </c>
      <c r="R153" s="2">
        <v>0</v>
      </c>
      <c r="S153" s="3">
        <v>0</v>
      </c>
      <c r="T153" s="2">
        <v>0</v>
      </c>
      <c r="U153" s="3">
        <v>0</v>
      </c>
      <c r="V153" s="2">
        <v>0</v>
      </c>
      <c r="W153" s="6">
        <v>0</v>
      </c>
      <c r="X153" s="2">
        <v>0</v>
      </c>
      <c r="Y153" s="5">
        <f t="shared" si="9"/>
        <v>15</v>
      </c>
      <c r="Z153">
        <f t="shared" si="14"/>
        <v>13</v>
      </c>
    </row>
    <row r="154" spans="1:26" x14ac:dyDescent="0.3">
      <c r="A154" s="3" t="s">
        <v>172</v>
      </c>
      <c r="B154" s="13" t="s">
        <v>467</v>
      </c>
      <c r="C154" t="s">
        <v>468</v>
      </c>
      <c r="D154" s="13">
        <v>1965</v>
      </c>
      <c r="E154" s="6" t="s">
        <v>9</v>
      </c>
      <c r="F154" s="13" t="s">
        <v>221</v>
      </c>
      <c r="G154" s="1">
        <v>0</v>
      </c>
      <c r="H154" s="2">
        <v>0</v>
      </c>
      <c r="I154" s="6">
        <v>0</v>
      </c>
      <c r="J154" s="2">
        <v>0</v>
      </c>
      <c r="K154" s="1">
        <v>0</v>
      </c>
      <c r="L154" s="2">
        <v>0</v>
      </c>
      <c r="M154">
        <v>14</v>
      </c>
      <c r="N154" s="2">
        <v>8</v>
      </c>
      <c r="O154" s="1">
        <v>0</v>
      </c>
      <c r="P154" s="2">
        <v>0</v>
      </c>
      <c r="Q154" s="6">
        <v>0</v>
      </c>
      <c r="R154" s="2">
        <v>0</v>
      </c>
      <c r="S154" s="3">
        <v>0</v>
      </c>
      <c r="T154" s="2">
        <v>0</v>
      </c>
      <c r="U154" s="3">
        <v>0</v>
      </c>
      <c r="V154" s="2">
        <v>0</v>
      </c>
      <c r="W154" s="6">
        <v>0</v>
      </c>
      <c r="X154" s="2">
        <v>0</v>
      </c>
      <c r="Y154" s="5">
        <f t="shared" si="9"/>
        <v>8</v>
      </c>
      <c r="Z154">
        <f t="shared" si="14"/>
        <v>14</v>
      </c>
    </row>
    <row r="155" spans="1:26" x14ac:dyDescent="0.3">
      <c r="A155" s="3" t="s">
        <v>48</v>
      </c>
      <c r="B155" s="13" t="s">
        <v>469</v>
      </c>
      <c r="C155" t="s">
        <v>470</v>
      </c>
      <c r="D155" s="13">
        <v>1970</v>
      </c>
      <c r="E155" s="6" t="s">
        <v>9</v>
      </c>
      <c r="F155" s="13" t="s">
        <v>221</v>
      </c>
      <c r="G155" s="1">
        <v>0</v>
      </c>
      <c r="H155" s="2">
        <v>0</v>
      </c>
      <c r="I155" s="6">
        <v>0</v>
      </c>
      <c r="J155" s="2">
        <v>0</v>
      </c>
      <c r="K155" s="1">
        <v>0</v>
      </c>
      <c r="L155" s="2">
        <v>0</v>
      </c>
      <c r="M155">
        <v>15</v>
      </c>
      <c r="N155" s="2">
        <v>8</v>
      </c>
      <c r="O155" s="1">
        <v>0</v>
      </c>
      <c r="P155" s="2">
        <v>0</v>
      </c>
      <c r="Q155" s="6">
        <v>0</v>
      </c>
      <c r="R155" s="2">
        <v>0</v>
      </c>
      <c r="S155" s="3">
        <v>0</v>
      </c>
      <c r="T155" s="2">
        <v>0</v>
      </c>
      <c r="U155" s="3">
        <v>0</v>
      </c>
      <c r="V155" s="2">
        <v>0</v>
      </c>
      <c r="W155" s="6">
        <v>0</v>
      </c>
      <c r="X155" s="2">
        <v>0</v>
      </c>
      <c r="Y155" s="5">
        <f t="shared" si="9"/>
        <v>8</v>
      </c>
      <c r="Z155">
        <f t="shared" si="14"/>
        <v>15</v>
      </c>
    </row>
    <row r="156" spans="1:26" x14ac:dyDescent="0.3">
      <c r="A156" s="3" t="s">
        <v>73</v>
      </c>
      <c r="B156" s="13" t="s">
        <v>471</v>
      </c>
      <c r="C156" t="s">
        <v>472</v>
      </c>
      <c r="D156" s="13">
        <v>1966</v>
      </c>
      <c r="E156" s="6" t="s">
        <v>9</v>
      </c>
      <c r="F156" s="13" t="s">
        <v>221</v>
      </c>
      <c r="G156" s="1">
        <v>0</v>
      </c>
      <c r="H156" s="2">
        <v>0</v>
      </c>
      <c r="I156" s="6">
        <v>0</v>
      </c>
      <c r="J156" s="2">
        <v>0</v>
      </c>
      <c r="K156" s="1">
        <v>0</v>
      </c>
      <c r="L156" s="2">
        <v>0</v>
      </c>
      <c r="M156">
        <v>19</v>
      </c>
      <c r="N156" s="2">
        <v>4</v>
      </c>
      <c r="O156" s="1">
        <v>0</v>
      </c>
      <c r="P156" s="2">
        <v>0</v>
      </c>
      <c r="Q156" s="6">
        <v>0</v>
      </c>
      <c r="R156" s="2">
        <v>0</v>
      </c>
      <c r="S156" s="3">
        <v>0</v>
      </c>
      <c r="T156" s="2">
        <v>0</v>
      </c>
      <c r="U156" s="3">
        <v>0</v>
      </c>
      <c r="V156" s="2">
        <v>0</v>
      </c>
      <c r="W156" s="6">
        <v>0</v>
      </c>
      <c r="X156" s="2">
        <v>0</v>
      </c>
      <c r="Y156" s="5">
        <f t="shared" si="9"/>
        <v>4</v>
      </c>
      <c r="Z156">
        <f t="shared" si="14"/>
        <v>16</v>
      </c>
    </row>
    <row r="157" spans="1:26" x14ac:dyDescent="0.3">
      <c r="A157" s="14" t="s">
        <v>35</v>
      </c>
      <c r="B157" s="15" t="s">
        <v>473</v>
      </c>
      <c r="C157" s="16" t="s">
        <v>474</v>
      </c>
      <c r="D157" s="15">
        <v>1961</v>
      </c>
      <c r="E157" s="17" t="s">
        <v>9</v>
      </c>
      <c r="F157" s="15" t="s">
        <v>274</v>
      </c>
      <c r="G157" s="18">
        <v>1</v>
      </c>
      <c r="H157" s="19">
        <v>50</v>
      </c>
      <c r="I157" s="17">
        <v>0</v>
      </c>
      <c r="J157" s="19">
        <v>0</v>
      </c>
      <c r="K157" s="18">
        <v>5</v>
      </c>
      <c r="L157" s="19">
        <v>35</v>
      </c>
      <c r="M157" s="16">
        <v>3</v>
      </c>
      <c r="N157" s="19">
        <v>40</v>
      </c>
      <c r="O157" s="18">
        <v>7</v>
      </c>
      <c r="P157" s="19">
        <v>35</v>
      </c>
      <c r="Q157" s="17">
        <v>1</v>
      </c>
      <c r="R157" s="19">
        <v>75</v>
      </c>
      <c r="S157" s="14">
        <v>12</v>
      </c>
      <c r="T157" s="19">
        <v>20</v>
      </c>
      <c r="U157" s="14">
        <v>7</v>
      </c>
      <c r="V157" s="19">
        <v>40</v>
      </c>
      <c r="W157" s="17">
        <v>0</v>
      </c>
      <c r="X157" s="19">
        <v>0</v>
      </c>
      <c r="Y157" s="20">
        <f t="shared" si="9"/>
        <v>295</v>
      </c>
      <c r="Z157">
        <v>1</v>
      </c>
    </row>
    <row r="158" spans="1:26" x14ac:dyDescent="0.3">
      <c r="A158" s="14" t="s">
        <v>36</v>
      </c>
      <c r="B158" s="15" t="s">
        <v>475</v>
      </c>
      <c r="C158" s="16" t="s">
        <v>476</v>
      </c>
      <c r="D158" s="15">
        <v>1961</v>
      </c>
      <c r="E158" s="17" t="s">
        <v>9</v>
      </c>
      <c r="F158" s="15" t="s">
        <v>274</v>
      </c>
      <c r="G158" s="18">
        <v>3</v>
      </c>
      <c r="H158" s="19">
        <v>40</v>
      </c>
      <c r="I158" s="17">
        <v>0</v>
      </c>
      <c r="J158" s="19">
        <v>0</v>
      </c>
      <c r="K158" s="18">
        <v>8</v>
      </c>
      <c r="L158" s="19">
        <v>20</v>
      </c>
      <c r="M158" s="16">
        <v>2</v>
      </c>
      <c r="N158" s="19">
        <v>45</v>
      </c>
      <c r="O158" s="18">
        <v>21</v>
      </c>
      <c r="P158" s="19">
        <v>8</v>
      </c>
      <c r="Q158" s="17">
        <v>9</v>
      </c>
      <c r="R158" s="19">
        <v>20</v>
      </c>
      <c r="S158" s="14">
        <v>0</v>
      </c>
      <c r="T158" s="19">
        <v>0</v>
      </c>
      <c r="U158" s="14">
        <v>0</v>
      </c>
      <c r="V158" s="19">
        <v>0</v>
      </c>
      <c r="W158" s="17">
        <v>0</v>
      </c>
      <c r="X158" s="19">
        <v>0</v>
      </c>
      <c r="Y158" s="20">
        <f t="shared" si="9"/>
        <v>133</v>
      </c>
      <c r="Z158">
        <f t="shared" ref="Z158:Z164" si="15">+Z157+1</f>
        <v>2</v>
      </c>
    </row>
    <row r="159" spans="1:26" x14ac:dyDescent="0.3">
      <c r="A159" s="14" t="s">
        <v>94</v>
      </c>
      <c r="B159" s="15" t="s">
        <v>477</v>
      </c>
      <c r="C159" s="16" t="s">
        <v>478</v>
      </c>
      <c r="D159" s="15">
        <v>1962</v>
      </c>
      <c r="E159" s="17" t="s">
        <v>9</v>
      </c>
      <c r="F159" s="15" t="s">
        <v>274</v>
      </c>
      <c r="G159" s="18">
        <v>0</v>
      </c>
      <c r="H159" s="19">
        <v>0</v>
      </c>
      <c r="I159" s="17">
        <v>0</v>
      </c>
      <c r="J159" s="19">
        <v>0</v>
      </c>
      <c r="K159" s="18">
        <v>0</v>
      </c>
      <c r="L159" s="19">
        <v>0</v>
      </c>
      <c r="M159" s="16">
        <v>0</v>
      </c>
      <c r="N159" s="19">
        <v>0</v>
      </c>
      <c r="O159" s="18">
        <v>26</v>
      </c>
      <c r="P159" s="19">
        <v>8</v>
      </c>
      <c r="Q159" s="17">
        <v>3</v>
      </c>
      <c r="R159" s="19">
        <v>55</v>
      </c>
      <c r="S159" s="14">
        <v>0</v>
      </c>
      <c r="T159" s="19">
        <v>0</v>
      </c>
      <c r="U159" s="14">
        <v>0</v>
      </c>
      <c r="V159" s="19">
        <v>0</v>
      </c>
      <c r="W159" s="17">
        <v>0</v>
      </c>
      <c r="X159" s="19">
        <v>0</v>
      </c>
      <c r="Y159" s="20">
        <f t="shared" si="9"/>
        <v>63</v>
      </c>
      <c r="Z159">
        <f t="shared" si="15"/>
        <v>3</v>
      </c>
    </row>
    <row r="160" spans="1:26" x14ac:dyDescent="0.3">
      <c r="A160" s="14" t="s">
        <v>74</v>
      </c>
      <c r="B160" s="15" t="s">
        <v>479</v>
      </c>
      <c r="C160" s="16" t="s">
        <v>480</v>
      </c>
      <c r="D160" s="15">
        <v>1957</v>
      </c>
      <c r="E160" s="17" t="s">
        <v>9</v>
      </c>
      <c r="F160" s="15" t="s">
        <v>274</v>
      </c>
      <c r="G160" s="18">
        <v>0</v>
      </c>
      <c r="H160" s="19">
        <v>0</v>
      </c>
      <c r="I160" s="17">
        <v>0</v>
      </c>
      <c r="J160" s="19">
        <v>0</v>
      </c>
      <c r="K160" s="18">
        <v>0</v>
      </c>
      <c r="L160" s="19">
        <v>0</v>
      </c>
      <c r="M160" s="16">
        <v>0</v>
      </c>
      <c r="N160" s="19">
        <v>0</v>
      </c>
      <c r="O160" s="18">
        <v>0</v>
      </c>
      <c r="P160" s="19">
        <v>0</v>
      </c>
      <c r="Q160" s="17">
        <v>0</v>
      </c>
      <c r="R160" s="19">
        <v>0</v>
      </c>
      <c r="S160" s="14">
        <v>0</v>
      </c>
      <c r="T160" s="19">
        <v>0</v>
      </c>
      <c r="U160" s="14">
        <v>0</v>
      </c>
      <c r="V160" s="19">
        <v>0</v>
      </c>
      <c r="W160" s="17">
        <v>34</v>
      </c>
      <c r="X160" s="19">
        <v>20</v>
      </c>
      <c r="Y160" s="20">
        <f t="shared" si="9"/>
        <v>20</v>
      </c>
      <c r="Z160">
        <f t="shared" si="15"/>
        <v>4</v>
      </c>
    </row>
    <row r="161" spans="1:26" x14ac:dyDescent="0.3">
      <c r="A161" s="3" t="s">
        <v>38</v>
      </c>
      <c r="B161" s="13" t="s">
        <v>481</v>
      </c>
      <c r="C161" t="s">
        <v>482</v>
      </c>
      <c r="D161" s="13">
        <v>1960</v>
      </c>
      <c r="E161" s="6" t="s">
        <v>9</v>
      </c>
      <c r="F161" s="13" t="s">
        <v>274</v>
      </c>
      <c r="G161" s="1">
        <v>0</v>
      </c>
      <c r="H161" s="2">
        <v>0</v>
      </c>
      <c r="I161" s="6">
        <v>0</v>
      </c>
      <c r="J161" s="2">
        <v>0</v>
      </c>
      <c r="K161" s="1">
        <v>0</v>
      </c>
      <c r="L161" s="2">
        <v>0</v>
      </c>
      <c r="M161">
        <v>17</v>
      </c>
      <c r="N161" s="2">
        <v>4</v>
      </c>
      <c r="O161" s="1">
        <v>0</v>
      </c>
      <c r="P161" s="2">
        <v>0</v>
      </c>
      <c r="Q161" s="6">
        <v>0</v>
      </c>
      <c r="R161" s="2">
        <v>0</v>
      </c>
      <c r="S161" s="3">
        <v>0</v>
      </c>
      <c r="T161" s="2">
        <v>0</v>
      </c>
      <c r="U161" s="3">
        <v>0</v>
      </c>
      <c r="V161" s="2">
        <v>0</v>
      </c>
      <c r="W161" s="6">
        <v>0</v>
      </c>
      <c r="X161" s="2">
        <v>0</v>
      </c>
      <c r="Y161" s="5">
        <f t="shared" si="9"/>
        <v>4</v>
      </c>
      <c r="Z161">
        <f t="shared" si="15"/>
        <v>5</v>
      </c>
    </row>
    <row r="162" spans="1:26" x14ac:dyDescent="0.3">
      <c r="A162" s="3" t="s">
        <v>92</v>
      </c>
      <c r="B162" s="13" t="s">
        <v>483</v>
      </c>
      <c r="C162" t="s">
        <v>484</v>
      </c>
      <c r="D162" s="13">
        <v>1962</v>
      </c>
      <c r="E162" s="6" t="s">
        <v>9</v>
      </c>
      <c r="F162" s="13" t="s">
        <v>274</v>
      </c>
      <c r="G162" s="1">
        <v>0</v>
      </c>
      <c r="H162" s="2">
        <v>0</v>
      </c>
      <c r="I162" s="6">
        <v>0</v>
      </c>
      <c r="J162" s="2">
        <v>0</v>
      </c>
      <c r="K162" s="1">
        <v>0</v>
      </c>
      <c r="L162" s="2">
        <v>0</v>
      </c>
      <c r="M162">
        <v>20</v>
      </c>
      <c r="N162" s="2">
        <v>4</v>
      </c>
      <c r="O162" s="1">
        <v>0</v>
      </c>
      <c r="P162" s="2">
        <v>0</v>
      </c>
      <c r="Q162" s="6">
        <v>0</v>
      </c>
      <c r="R162" s="2">
        <v>0</v>
      </c>
      <c r="S162" s="3">
        <v>0</v>
      </c>
      <c r="T162" s="2">
        <v>0</v>
      </c>
      <c r="U162" s="3">
        <v>0</v>
      </c>
      <c r="V162" s="2">
        <v>0</v>
      </c>
      <c r="W162" s="6">
        <v>0</v>
      </c>
      <c r="X162" s="2">
        <v>0</v>
      </c>
      <c r="Y162" s="5">
        <f t="shared" si="9"/>
        <v>4</v>
      </c>
      <c r="Z162">
        <f t="shared" si="15"/>
        <v>6</v>
      </c>
    </row>
    <row r="163" spans="1:26" x14ac:dyDescent="0.3">
      <c r="A163" s="3" t="s">
        <v>174</v>
      </c>
      <c r="B163" s="13" t="s">
        <v>485</v>
      </c>
      <c r="C163" t="s">
        <v>486</v>
      </c>
      <c r="D163" s="13">
        <v>1963</v>
      </c>
      <c r="E163" s="6" t="s">
        <v>9</v>
      </c>
      <c r="F163" s="13" t="s">
        <v>274</v>
      </c>
      <c r="G163" s="1">
        <v>0</v>
      </c>
      <c r="H163" s="2">
        <v>0</v>
      </c>
      <c r="I163" s="6">
        <v>0</v>
      </c>
      <c r="J163" s="2">
        <v>0</v>
      </c>
      <c r="K163" s="1">
        <v>0</v>
      </c>
      <c r="L163" s="2">
        <v>0</v>
      </c>
      <c r="M163">
        <v>23</v>
      </c>
      <c r="N163" s="2">
        <v>4</v>
      </c>
      <c r="O163" s="1">
        <v>0</v>
      </c>
      <c r="P163" s="2">
        <v>0</v>
      </c>
      <c r="Q163" s="6">
        <v>0</v>
      </c>
      <c r="R163" s="2">
        <v>0</v>
      </c>
      <c r="S163" s="3">
        <v>0</v>
      </c>
      <c r="T163" s="2">
        <v>0</v>
      </c>
      <c r="U163" s="3">
        <v>0</v>
      </c>
      <c r="V163" s="2">
        <v>0</v>
      </c>
      <c r="W163" s="6">
        <v>0</v>
      </c>
      <c r="X163" s="2">
        <v>0</v>
      </c>
      <c r="Y163" s="5">
        <f t="shared" si="9"/>
        <v>4</v>
      </c>
      <c r="Z163">
        <f t="shared" si="15"/>
        <v>7</v>
      </c>
    </row>
    <row r="164" spans="1:26" x14ac:dyDescent="0.3">
      <c r="A164" t="s">
        <v>175</v>
      </c>
      <c r="B164" s="13" t="s">
        <v>487</v>
      </c>
      <c r="C164" t="s">
        <v>488</v>
      </c>
      <c r="D164" s="13">
        <v>1963</v>
      </c>
      <c r="E164" s="6" t="s">
        <v>9</v>
      </c>
      <c r="F164" s="13" t="s">
        <v>274</v>
      </c>
      <c r="G164" s="1">
        <v>0</v>
      </c>
      <c r="H164" s="2">
        <v>0</v>
      </c>
      <c r="I164" s="6">
        <v>0</v>
      </c>
      <c r="J164" s="2">
        <v>0</v>
      </c>
      <c r="K164" s="1">
        <v>0</v>
      </c>
      <c r="L164" s="2">
        <v>0</v>
      </c>
      <c r="M164">
        <v>29</v>
      </c>
      <c r="N164" s="2">
        <v>4</v>
      </c>
      <c r="O164" s="1">
        <v>0</v>
      </c>
      <c r="P164" s="2">
        <v>0</v>
      </c>
      <c r="Q164" s="6">
        <v>0</v>
      </c>
      <c r="R164" s="2">
        <v>0</v>
      </c>
      <c r="S164" s="3">
        <v>0</v>
      </c>
      <c r="T164" s="2">
        <v>0</v>
      </c>
      <c r="U164" s="3">
        <v>0</v>
      </c>
      <c r="V164" s="2">
        <v>0</v>
      </c>
      <c r="W164" s="6">
        <v>0</v>
      </c>
      <c r="X164" s="2">
        <v>0</v>
      </c>
      <c r="Y164" s="5">
        <f t="shared" si="9"/>
        <v>4</v>
      </c>
      <c r="Z164">
        <f t="shared" si="15"/>
        <v>8</v>
      </c>
    </row>
    <row r="165" spans="1:26" x14ac:dyDescent="0.3">
      <c r="A165" s="16" t="s">
        <v>87</v>
      </c>
      <c r="B165" s="15" t="s">
        <v>489</v>
      </c>
      <c r="C165" s="16" t="s">
        <v>490</v>
      </c>
      <c r="D165" s="15">
        <v>1952</v>
      </c>
      <c r="E165" s="17" t="s">
        <v>9</v>
      </c>
      <c r="F165" s="15" t="s">
        <v>300</v>
      </c>
      <c r="G165" s="18">
        <v>17</v>
      </c>
      <c r="H165" s="19">
        <v>4</v>
      </c>
      <c r="I165" s="17">
        <v>0</v>
      </c>
      <c r="J165" s="19">
        <v>0</v>
      </c>
      <c r="K165" s="18">
        <v>14</v>
      </c>
      <c r="L165" s="19">
        <v>8</v>
      </c>
      <c r="M165" s="16">
        <v>20</v>
      </c>
      <c r="N165" s="19">
        <v>4</v>
      </c>
      <c r="O165" s="18">
        <v>0</v>
      </c>
      <c r="P165" s="19">
        <v>0</v>
      </c>
      <c r="Q165" s="17">
        <v>0</v>
      </c>
      <c r="R165" s="19">
        <v>0</v>
      </c>
      <c r="S165" s="14">
        <v>0</v>
      </c>
      <c r="T165" s="19">
        <v>0</v>
      </c>
      <c r="U165" s="14">
        <v>0</v>
      </c>
      <c r="V165" s="19">
        <v>0</v>
      </c>
      <c r="W165" s="17">
        <v>0</v>
      </c>
      <c r="X165" s="19">
        <v>0</v>
      </c>
      <c r="Y165" s="20">
        <f t="shared" si="9"/>
        <v>16</v>
      </c>
      <c r="Z165">
        <v>1</v>
      </c>
    </row>
    <row r="166" spans="1:26" x14ac:dyDescent="0.3">
      <c r="A166" s="23" t="s">
        <v>120</v>
      </c>
      <c r="B166" s="22" t="s">
        <v>491</v>
      </c>
      <c r="C166" s="23" t="s">
        <v>492</v>
      </c>
      <c r="D166" s="22">
        <v>1979</v>
      </c>
      <c r="E166" s="24" t="s">
        <v>8</v>
      </c>
      <c r="F166" s="22" t="s">
        <v>184</v>
      </c>
      <c r="G166" s="25">
        <v>3</v>
      </c>
      <c r="H166" s="26">
        <v>40</v>
      </c>
      <c r="I166" s="24">
        <v>0</v>
      </c>
      <c r="J166" s="26">
        <v>0</v>
      </c>
      <c r="K166" s="25">
        <v>2</v>
      </c>
      <c r="L166" s="26">
        <v>45</v>
      </c>
      <c r="M166">
        <v>1</v>
      </c>
      <c r="N166" s="26">
        <v>50</v>
      </c>
      <c r="O166" s="25">
        <v>3</v>
      </c>
      <c r="P166" s="26">
        <v>60</v>
      </c>
      <c r="Q166" s="24">
        <v>0</v>
      </c>
      <c r="R166" s="26">
        <v>0</v>
      </c>
      <c r="S166" s="21">
        <v>0</v>
      </c>
      <c r="T166" s="26">
        <v>0</v>
      </c>
      <c r="U166" s="21">
        <v>0</v>
      </c>
      <c r="V166" s="26">
        <v>0</v>
      </c>
      <c r="W166" s="24">
        <v>0</v>
      </c>
      <c r="X166" s="26">
        <v>0</v>
      </c>
      <c r="Y166" s="27">
        <f t="shared" si="9"/>
        <v>195</v>
      </c>
      <c r="Z166">
        <v>1</v>
      </c>
    </row>
    <row r="167" spans="1:26" x14ac:dyDescent="0.3">
      <c r="A167" s="23" t="s">
        <v>53</v>
      </c>
      <c r="B167" s="22" t="s">
        <v>493</v>
      </c>
      <c r="C167" s="23" t="s">
        <v>494</v>
      </c>
      <c r="D167" s="22">
        <v>1978</v>
      </c>
      <c r="E167" s="24" t="s">
        <v>8</v>
      </c>
      <c r="F167" s="22" t="s">
        <v>184</v>
      </c>
      <c r="G167" s="25">
        <v>2</v>
      </c>
      <c r="H167" s="26">
        <v>45</v>
      </c>
      <c r="I167" s="24">
        <v>0</v>
      </c>
      <c r="J167" s="26">
        <v>0</v>
      </c>
      <c r="K167" s="25">
        <v>0</v>
      </c>
      <c r="L167" s="26">
        <v>0</v>
      </c>
      <c r="M167">
        <v>5</v>
      </c>
      <c r="N167" s="26">
        <v>35</v>
      </c>
      <c r="O167" s="25">
        <v>0</v>
      </c>
      <c r="P167" s="26">
        <v>0</v>
      </c>
      <c r="Q167" s="24">
        <v>0</v>
      </c>
      <c r="R167" s="26">
        <v>0</v>
      </c>
      <c r="S167" s="21">
        <v>0</v>
      </c>
      <c r="T167" s="26">
        <v>0</v>
      </c>
      <c r="U167" s="21">
        <v>0</v>
      </c>
      <c r="V167" s="26">
        <v>0</v>
      </c>
      <c r="W167" s="24">
        <v>0</v>
      </c>
      <c r="X167" s="26">
        <v>0</v>
      </c>
      <c r="Y167" s="27">
        <f t="shared" si="9"/>
        <v>80</v>
      </c>
      <c r="Z167">
        <f t="shared" ref="Z167:Z172" si="16">+Z166+1</f>
        <v>2</v>
      </c>
    </row>
    <row r="168" spans="1:26" x14ac:dyDescent="0.3">
      <c r="A168" s="23" t="s">
        <v>124</v>
      </c>
      <c r="B168" s="22" t="s">
        <v>495</v>
      </c>
      <c r="C168" s="23" t="s">
        <v>496</v>
      </c>
      <c r="D168" s="22">
        <v>1981</v>
      </c>
      <c r="E168" s="24" t="s">
        <v>8</v>
      </c>
      <c r="F168" s="22" t="s">
        <v>184</v>
      </c>
      <c r="G168" s="25">
        <v>6</v>
      </c>
      <c r="H168" s="26">
        <v>30</v>
      </c>
      <c r="I168" s="24">
        <v>0</v>
      </c>
      <c r="J168" s="26">
        <v>0</v>
      </c>
      <c r="K168" s="25">
        <v>0</v>
      </c>
      <c r="L168" s="26">
        <v>0</v>
      </c>
      <c r="M168">
        <v>12</v>
      </c>
      <c r="N168" s="26">
        <v>15</v>
      </c>
      <c r="O168" s="25">
        <v>0</v>
      </c>
      <c r="P168" s="26">
        <v>0</v>
      </c>
      <c r="Q168" s="24">
        <v>0</v>
      </c>
      <c r="R168" s="26">
        <v>0</v>
      </c>
      <c r="S168" s="21">
        <v>0</v>
      </c>
      <c r="T168" s="26">
        <v>0</v>
      </c>
      <c r="U168" s="21">
        <v>0</v>
      </c>
      <c r="V168" s="26">
        <v>0</v>
      </c>
      <c r="W168" s="24">
        <v>0</v>
      </c>
      <c r="X168" s="26">
        <v>0</v>
      </c>
      <c r="Y168" s="27">
        <f t="shared" si="9"/>
        <v>45</v>
      </c>
      <c r="Z168">
        <f t="shared" si="16"/>
        <v>3</v>
      </c>
    </row>
    <row r="169" spans="1:26" x14ac:dyDescent="0.3">
      <c r="A169" s="23" t="s">
        <v>67</v>
      </c>
      <c r="B169" s="22" t="s">
        <v>497</v>
      </c>
      <c r="C169" s="23" t="s">
        <v>498</v>
      </c>
      <c r="D169" s="22">
        <v>1977</v>
      </c>
      <c r="E169" s="24" t="s">
        <v>8</v>
      </c>
      <c r="F169" s="22" t="s">
        <v>184</v>
      </c>
      <c r="G169" s="25">
        <v>0</v>
      </c>
      <c r="H169" s="26">
        <v>0</v>
      </c>
      <c r="I169" s="24">
        <v>0</v>
      </c>
      <c r="J169" s="26">
        <v>0</v>
      </c>
      <c r="K169" s="25">
        <v>0</v>
      </c>
      <c r="L169" s="26">
        <v>0</v>
      </c>
      <c r="M169">
        <v>10</v>
      </c>
      <c r="N169" s="26">
        <v>15</v>
      </c>
      <c r="O169" s="25">
        <v>15</v>
      </c>
      <c r="P169" s="26">
        <v>15</v>
      </c>
      <c r="Q169" s="24">
        <v>0</v>
      </c>
      <c r="R169" s="26">
        <v>0</v>
      </c>
      <c r="S169" s="21">
        <v>0</v>
      </c>
      <c r="T169" s="26">
        <v>0</v>
      </c>
      <c r="U169" s="21">
        <v>0</v>
      </c>
      <c r="V169" s="26">
        <v>0</v>
      </c>
      <c r="W169" s="24">
        <v>0</v>
      </c>
      <c r="X169" s="26">
        <v>0</v>
      </c>
      <c r="Y169" s="27">
        <f t="shared" ref="Y169:Y189" si="17">+H169+J169+L169+N169+P169+R169+T169+V169+X169</f>
        <v>30</v>
      </c>
      <c r="Z169">
        <f t="shared" si="16"/>
        <v>4</v>
      </c>
    </row>
    <row r="170" spans="1:26" x14ac:dyDescent="0.3">
      <c r="A170" s="23" t="s">
        <v>152</v>
      </c>
      <c r="B170" s="22" t="s">
        <v>430</v>
      </c>
      <c r="C170" s="23" t="s">
        <v>499</v>
      </c>
      <c r="D170" s="22">
        <v>1979</v>
      </c>
      <c r="E170" s="24" t="s">
        <v>8</v>
      </c>
      <c r="F170" s="22" t="s">
        <v>184</v>
      </c>
      <c r="G170" s="25">
        <v>0</v>
      </c>
      <c r="H170" s="26">
        <v>0</v>
      </c>
      <c r="I170" s="24">
        <v>0</v>
      </c>
      <c r="J170" s="26">
        <v>0</v>
      </c>
      <c r="K170" s="25">
        <v>0</v>
      </c>
      <c r="L170" s="26">
        <v>0</v>
      </c>
      <c r="M170">
        <v>11</v>
      </c>
      <c r="N170" s="26">
        <v>15</v>
      </c>
      <c r="O170" s="25">
        <v>16</v>
      </c>
      <c r="P170" s="26">
        <v>15</v>
      </c>
      <c r="Q170" s="24">
        <v>0</v>
      </c>
      <c r="R170" s="26">
        <v>0</v>
      </c>
      <c r="S170" s="21">
        <v>0</v>
      </c>
      <c r="T170" s="26">
        <v>0</v>
      </c>
      <c r="U170" s="21">
        <v>0</v>
      </c>
      <c r="V170" s="26">
        <v>0</v>
      </c>
      <c r="W170" s="24">
        <v>0</v>
      </c>
      <c r="X170" s="26">
        <v>0</v>
      </c>
      <c r="Y170" s="27">
        <f t="shared" si="17"/>
        <v>30</v>
      </c>
      <c r="Z170">
        <f t="shared" si="16"/>
        <v>5</v>
      </c>
    </row>
    <row r="171" spans="1:26" x14ac:dyDescent="0.3">
      <c r="A171" s="23" t="s">
        <v>123</v>
      </c>
      <c r="B171" s="22" t="s">
        <v>500</v>
      </c>
      <c r="C171" s="23" t="s">
        <v>501</v>
      </c>
      <c r="D171" s="22">
        <v>1980</v>
      </c>
      <c r="E171" s="24" t="s">
        <v>8</v>
      </c>
      <c r="F171" s="22" t="s">
        <v>184</v>
      </c>
      <c r="G171" s="25">
        <v>0</v>
      </c>
      <c r="H171" s="26">
        <v>0</v>
      </c>
      <c r="I171" s="24">
        <v>0</v>
      </c>
      <c r="J171" s="26">
        <v>0</v>
      </c>
      <c r="K171" s="25">
        <v>0</v>
      </c>
      <c r="L171" s="26">
        <v>0</v>
      </c>
      <c r="M171">
        <v>8</v>
      </c>
      <c r="N171" s="26">
        <v>20</v>
      </c>
      <c r="O171" s="25">
        <v>18</v>
      </c>
      <c r="P171" s="26">
        <v>8</v>
      </c>
      <c r="Q171" s="24">
        <v>0</v>
      </c>
      <c r="R171" s="26">
        <v>0</v>
      </c>
      <c r="S171" s="21">
        <v>0</v>
      </c>
      <c r="T171" s="26">
        <v>0</v>
      </c>
      <c r="U171" s="21">
        <v>0</v>
      </c>
      <c r="V171" s="26">
        <v>0</v>
      </c>
      <c r="W171" s="24">
        <v>0</v>
      </c>
      <c r="X171" s="26">
        <v>0</v>
      </c>
      <c r="Y171" s="27">
        <f t="shared" si="17"/>
        <v>28</v>
      </c>
      <c r="Z171">
        <f t="shared" si="16"/>
        <v>6</v>
      </c>
    </row>
    <row r="172" spans="1:26" x14ac:dyDescent="0.3">
      <c r="A172" t="s">
        <v>130</v>
      </c>
      <c r="B172" s="13" t="s">
        <v>502</v>
      </c>
      <c r="C172" t="s">
        <v>503</v>
      </c>
      <c r="D172" s="13">
        <v>1982</v>
      </c>
      <c r="E172" s="6" t="s">
        <v>8</v>
      </c>
      <c r="F172" s="13" t="s">
        <v>184</v>
      </c>
      <c r="G172" s="1">
        <v>0</v>
      </c>
      <c r="H172" s="2">
        <v>0</v>
      </c>
      <c r="I172" s="6">
        <v>0</v>
      </c>
      <c r="J172" s="2">
        <v>0</v>
      </c>
      <c r="K172" s="1">
        <v>0</v>
      </c>
      <c r="L172" s="2">
        <v>0</v>
      </c>
      <c r="M172">
        <v>14</v>
      </c>
      <c r="N172" s="2">
        <v>8</v>
      </c>
      <c r="O172" s="1">
        <v>0</v>
      </c>
      <c r="P172" s="2">
        <v>0</v>
      </c>
      <c r="Q172" s="6">
        <v>0</v>
      </c>
      <c r="R172" s="2">
        <v>0</v>
      </c>
      <c r="S172" s="3">
        <v>0</v>
      </c>
      <c r="T172" s="2">
        <v>0</v>
      </c>
      <c r="U172" s="3">
        <v>0</v>
      </c>
      <c r="V172" s="2">
        <v>0</v>
      </c>
      <c r="W172" s="6">
        <v>0</v>
      </c>
      <c r="X172" s="2">
        <v>0</v>
      </c>
      <c r="Y172" s="5">
        <f t="shared" si="17"/>
        <v>8</v>
      </c>
      <c r="Z172">
        <f t="shared" si="16"/>
        <v>7</v>
      </c>
    </row>
    <row r="173" spans="1:26" x14ac:dyDescent="0.3">
      <c r="A173" s="16" t="s">
        <v>108</v>
      </c>
      <c r="B173" s="15" t="s">
        <v>504</v>
      </c>
      <c r="C173" s="16" t="s">
        <v>505</v>
      </c>
      <c r="D173" s="15">
        <v>1973</v>
      </c>
      <c r="E173" s="17" t="s">
        <v>8</v>
      </c>
      <c r="F173" s="15" t="s">
        <v>221</v>
      </c>
      <c r="G173" s="18">
        <v>1</v>
      </c>
      <c r="H173" s="19">
        <v>50</v>
      </c>
      <c r="I173" s="17">
        <v>0</v>
      </c>
      <c r="J173" s="19">
        <v>0</v>
      </c>
      <c r="K173" s="18">
        <v>1</v>
      </c>
      <c r="L173" s="19">
        <v>50</v>
      </c>
      <c r="M173" s="16">
        <v>3</v>
      </c>
      <c r="N173" s="19">
        <v>40</v>
      </c>
      <c r="O173" s="18">
        <v>1</v>
      </c>
      <c r="P173" s="19">
        <v>100</v>
      </c>
      <c r="Q173" s="17">
        <v>2</v>
      </c>
      <c r="R173" s="19">
        <v>65</v>
      </c>
      <c r="S173" s="14">
        <v>3</v>
      </c>
      <c r="T173" s="19">
        <v>100</v>
      </c>
      <c r="U173" s="14">
        <v>9</v>
      </c>
      <c r="V173" s="19">
        <v>20</v>
      </c>
      <c r="W173" s="17">
        <v>0</v>
      </c>
      <c r="X173" s="19">
        <v>0</v>
      </c>
      <c r="Y173" s="20">
        <f t="shared" si="17"/>
        <v>425</v>
      </c>
      <c r="Z173">
        <v>1</v>
      </c>
    </row>
    <row r="174" spans="1:26" x14ac:dyDescent="0.3">
      <c r="A174" s="14" t="s">
        <v>103</v>
      </c>
      <c r="B174" s="15" t="s">
        <v>443</v>
      </c>
      <c r="C174" s="16" t="s">
        <v>506</v>
      </c>
      <c r="D174" s="15">
        <v>1968</v>
      </c>
      <c r="E174" s="17" t="s">
        <v>8</v>
      </c>
      <c r="F174" s="15" t="s">
        <v>221</v>
      </c>
      <c r="G174" s="18">
        <v>3</v>
      </c>
      <c r="H174" s="19">
        <v>40</v>
      </c>
      <c r="I174" s="17">
        <v>0</v>
      </c>
      <c r="J174" s="19">
        <v>0</v>
      </c>
      <c r="K174" s="18">
        <v>3</v>
      </c>
      <c r="L174" s="19">
        <v>40</v>
      </c>
      <c r="M174" s="16">
        <v>4</v>
      </c>
      <c r="N174" s="19">
        <v>40</v>
      </c>
      <c r="O174" s="18">
        <v>11</v>
      </c>
      <c r="P174" s="19">
        <v>20</v>
      </c>
      <c r="Q174" s="17">
        <v>7</v>
      </c>
      <c r="R174" s="19">
        <v>35</v>
      </c>
      <c r="S174" s="14">
        <v>0</v>
      </c>
      <c r="T174" s="19">
        <v>0</v>
      </c>
      <c r="U174" s="14">
        <v>0</v>
      </c>
      <c r="V174" s="19">
        <v>0</v>
      </c>
      <c r="W174" s="17">
        <v>27</v>
      </c>
      <c r="X174" s="19">
        <v>40</v>
      </c>
      <c r="Y174" s="20">
        <f t="shared" si="17"/>
        <v>215</v>
      </c>
      <c r="Z174">
        <f>+Z173+1</f>
        <v>2</v>
      </c>
    </row>
    <row r="175" spans="1:26" x14ac:dyDescent="0.3">
      <c r="A175" s="14" t="s">
        <v>106</v>
      </c>
      <c r="B175" s="15" t="s">
        <v>507</v>
      </c>
      <c r="C175" s="16" t="s">
        <v>508</v>
      </c>
      <c r="D175" s="15">
        <v>1971</v>
      </c>
      <c r="E175" s="17" t="s">
        <v>8</v>
      </c>
      <c r="F175" s="15" t="s">
        <v>221</v>
      </c>
      <c r="G175" s="18">
        <v>5</v>
      </c>
      <c r="H175" s="19">
        <v>35</v>
      </c>
      <c r="I175" s="17">
        <v>0</v>
      </c>
      <c r="J175" s="19">
        <v>0</v>
      </c>
      <c r="K175" s="18">
        <v>3</v>
      </c>
      <c r="L175" s="19">
        <v>40</v>
      </c>
      <c r="M175" s="16">
        <v>2</v>
      </c>
      <c r="N175" s="19">
        <v>45</v>
      </c>
      <c r="O175" s="18">
        <v>0</v>
      </c>
      <c r="P175" s="19">
        <v>0</v>
      </c>
      <c r="Q175" s="17">
        <v>0</v>
      </c>
      <c r="R175" s="19">
        <v>0</v>
      </c>
      <c r="S175" s="14">
        <v>0</v>
      </c>
      <c r="T175" s="19">
        <v>0</v>
      </c>
      <c r="U175" s="14">
        <v>0</v>
      </c>
      <c r="V175" s="19">
        <v>0</v>
      </c>
      <c r="W175" s="17">
        <v>0</v>
      </c>
      <c r="X175" s="19">
        <v>0</v>
      </c>
      <c r="Y175" s="20">
        <f t="shared" si="17"/>
        <v>120</v>
      </c>
      <c r="Z175">
        <f>+Z174+1</f>
        <v>3</v>
      </c>
    </row>
    <row r="176" spans="1:26" x14ac:dyDescent="0.3">
      <c r="A176" s="14" t="s">
        <v>40</v>
      </c>
      <c r="B176" s="15" t="s">
        <v>447</v>
      </c>
      <c r="C176" s="16" t="s">
        <v>509</v>
      </c>
      <c r="D176" s="15">
        <v>1965</v>
      </c>
      <c r="E176" s="17" t="s">
        <v>8</v>
      </c>
      <c r="F176" s="15" t="s">
        <v>221</v>
      </c>
      <c r="G176" s="18">
        <v>7</v>
      </c>
      <c r="H176" s="19">
        <v>25</v>
      </c>
      <c r="I176" s="17">
        <v>0</v>
      </c>
      <c r="J176" s="19">
        <v>0</v>
      </c>
      <c r="K176" s="18">
        <v>0</v>
      </c>
      <c r="L176" s="19">
        <v>0</v>
      </c>
      <c r="M176" s="16">
        <v>9</v>
      </c>
      <c r="N176" s="19">
        <v>15</v>
      </c>
      <c r="O176" s="18">
        <v>0</v>
      </c>
      <c r="P176" s="19">
        <v>0</v>
      </c>
      <c r="Q176" s="17">
        <v>0</v>
      </c>
      <c r="R176" s="19">
        <v>0</v>
      </c>
      <c r="S176" s="14">
        <v>0</v>
      </c>
      <c r="T176" s="19">
        <v>0</v>
      </c>
      <c r="U176" s="14">
        <v>0</v>
      </c>
      <c r="V176" s="19">
        <v>0</v>
      </c>
      <c r="W176" s="17">
        <v>28</v>
      </c>
      <c r="X176" s="19">
        <v>40</v>
      </c>
      <c r="Y176" s="20">
        <f t="shared" si="17"/>
        <v>80</v>
      </c>
      <c r="Z176">
        <f>+Z175+1</f>
        <v>4</v>
      </c>
    </row>
    <row r="177" spans="1:26" x14ac:dyDescent="0.3">
      <c r="A177" s="3" t="s">
        <v>59</v>
      </c>
      <c r="B177" s="13" t="s">
        <v>461</v>
      </c>
      <c r="C177" t="s">
        <v>510</v>
      </c>
      <c r="D177" s="13">
        <v>1972</v>
      </c>
      <c r="E177" s="6" t="s">
        <v>8</v>
      </c>
      <c r="F177" s="13" t="s">
        <v>221</v>
      </c>
      <c r="G177" s="1">
        <v>0</v>
      </c>
      <c r="H177" s="2">
        <v>0</v>
      </c>
      <c r="I177" s="6">
        <v>0</v>
      </c>
      <c r="J177" s="2">
        <v>0</v>
      </c>
      <c r="K177" s="1">
        <v>0</v>
      </c>
      <c r="L177" s="2">
        <v>0</v>
      </c>
      <c r="M177">
        <v>15</v>
      </c>
      <c r="N177" s="2">
        <v>8</v>
      </c>
      <c r="O177" s="1">
        <v>22</v>
      </c>
      <c r="P177" s="2">
        <v>8</v>
      </c>
      <c r="Q177" s="6">
        <v>8</v>
      </c>
      <c r="R177" s="2">
        <v>30</v>
      </c>
      <c r="S177" s="3">
        <v>0</v>
      </c>
      <c r="T177" s="2">
        <v>0</v>
      </c>
      <c r="U177" s="3">
        <v>0</v>
      </c>
      <c r="V177" s="2">
        <v>0</v>
      </c>
      <c r="W177" s="6">
        <v>0</v>
      </c>
      <c r="X177" s="2">
        <v>0</v>
      </c>
      <c r="Y177" s="5">
        <f t="shared" si="17"/>
        <v>46</v>
      </c>
      <c r="Z177">
        <f>+Z176+1</f>
        <v>5</v>
      </c>
    </row>
    <row r="178" spans="1:26" x14ac:dyDescent="0.3">
      <c r="A178" s="14" t="s">
        <v>94</v>
      </c>
      <c r="B178" s="15" t="s">
        <v>477</v>
      </c>
      <c r="C178" s="16" t="s">
        <v>511</v>
      </c>
      <c r="D178" s="15">
        <v>1962</v>
      </c>
      <c r="E178" s="17" t="s">
        <v>8</v>
      </c>
      <c r="F178" s="15" t="s">
        <v>274</v>
      </c>
      <c r="G178" s="18">
        <v>0</v>
      </c>
      <c r="H178" s="19">
        <v>0</v>
      </c>
      <c r="I178" s="17">
        <v>0</v>
      </c>
      <c r="J178" s="19">
        <v>0</v>
      </c>
      <c r="K178" s="18">
        <v>0</v>
      </c>
      <c r="L178" s="19">
        <v>0</v>
      </c>
      <c r="M178" s="16">
        <v>7</v>
      </c>
      <c r="N178" s="19">
        <v>25</v>
      </c>
      <c r="O178" s="18">
        <v>10</v>
      </c>
      <c r="P178" s="19">
        <v>20</v>
      </c>
      <c r="Q178" s="17">
        <v>2</v>
      </c>
      <c r="R178" s="19">
        <v>65</v>
      </c>
      <c r="S178" s="14">
        <v>0</v>
      </c>
      <c r="T178" s="19">
        <v>0</v>
      </c>
      <c r="U178" s="14">
        <v>0</v>
      </c>
      <c r="V178" s="19">
        <v>0</v>
      </c>
      <c r="W178" s="17">
        <v>0</v>
      </c>
      <c r="X178" s="19">
        <v>0</v>
      </c>
      <c r="Y178" s="20">
        <f t="shared" si="17"/>
        <v>110</v>
      </c>
      <c r="Z178">
        <v>1</v>
      </c>
    </row>
    <row r="179" spans="1:26" x14ac:dyDescent="0.3">
      <c r="A179" s="14" t="s">
        <v>92</v>
      </c>
      <c r="B179" s="15" t="s">
        <v>483</v>
      </c>
      <c r="C179" s="16" t="s">
        <v>512</v>
      </c>
      <c r="D179" s="15">
        <v>1962</v>
      </c>
      <c r="E179" s="17" t="s">
        <v>8</v>
      </c>
      <c r="F179" s="15" t="s">
        <v>274</v>
      </c>
      <c r="G179" s="18">
        <v>0</v>
      </c>
      <c r="H179" s="19">
        <v>0</v>
      </c>
      <c r="I179" s="17">
        <v>0</v>
      </c>
      <c r="J179" s="19">
        <v>0</v>
      </c>
      <c r="K179" s="18">
        <v>5</v>
      </c>
      <c r="L179" s="19">
        <v>35</v>
      </c>
      <c r="M179" s="16">
        <v>15</v>
      </c>
      <c r="N179" s="19">
        <v>8</v>
      </c>
      <c r="O179" s="18">
        <v>0</v>
      </c>
      <c r="P179" s="19">
        <v>0</v>
      </c>
      <c r="Q179" s="17">
        <v>0</v>
      </c>
      <c r="R179" s="19">
        <v>0</v>
      </c>
      <c r="S179" s="14">
        <v>0</v>
      </c>
      <c r="T179" s="19">
        <v>0</v>
      </c>
      <c r="U179" s="14">
        <v>0</v>
      </c>
      <c r="V179" s="19">
        <v>0</v>
      </c>
      <c r="W179" s="17">
        <v>0</v>
      </c>
      <c r="X179" s="19">
        <v>0</v>
      </c>
      <c r="Y179" s="20">
        <f t="shared" si="17"/>
        <v>43</v>
      </c>
      <c r="Z179">
        <f>+Z178+1</f>
        <v>2</v>
      </c>
    </row>
    <row r="180" spans="1:26" x14ac:dyDescent="0.3">
      <c r="A180" s="14" t="s">
        <v>38</v>
      </c>
      <c r="B180" s="15" t="s">
        <v>481</v>
      </c>
      <c r="C180" s="16" t="s">
        <v>513</v>
      </c>
      <c r="D180" s="15">
        <v>1960</v>
      </c>
      <c r="E180" s="17" t="s">
        <v>8</v>
      </c>
      <c r="F180" s="15" t="s">
        <v>274</v>
      </c>
      <c r="G180" s="18">
        <v>0</v>
      </c>
      <c r="H180" s="19">
        <v>0</v>
      </c>
      <c r="I180" s="17">
        <v>0</v>
      </c>
      <c r="J180" s="19">
        <v>0</v>
      </c>
      <c r="K180" s="18">
        <v>0</v>
      </c>
      <c r="L180" s="19">
        <v>0</v>
      </c>
      <c r="M180" s="16">
        <v>6</v>
      </c>
      <c r="N180" s="19">
        <v>30</v>
      </c>
      <c r="O180" s="18">
        <v>0</v>
      </c>
      <c r="P180" s="19">
        <v>0</v>
      </c>
      <c r="Q180" s="17">
        <v>0</v>
      </c>
      <c r="R180" s="19">
        <v>0</v>
      </c>
      <c r="S180" s="14">
        <v>0</v>
      </c>
      <c r="T180" s="19">
        <v>0</v>
      </c>
      <c r="U180" s="14">
        <v>0</v>
      </c>
      <c r="V180" s="19">
        <v>0</v>
      </c>
      <c r="W180" s="17">
        <v>0</v>
      </c>
      <c r="X180" s="19">
        <v>0</v>
      </c>
      <c r="Y180" s="20">
        <f t="shared" si="17"/>
        <v>30</v>
      </c>
      <c r="Z180">
        <f>+Z179+1</f>
        <v>3</v>
      </c>
    </row>
    <row r="181" spans="1:26" x14ac:dyDescent="0.3">
      <c r="A181" s="14" t="s">
        <v>84</v>
      </c>
      <c r="B181" s="15" t="s">
        <v>514</v>
      </c>
      <c r="C181" s="16" t="s">
        <v>515</v>
      </c>
      <c r="D181" s="15">
        <v>1946</v>
      </c>
      <c r="E181" s="17" t="s">
        <v>8</v>
      </c>
      <c r="F181" s="15" t="s">
        <v>300</v>
      </c>
      <c r="G181" s="18">
        <v>0</v>
      </c>
      <c r="H181" s="19">
        <v>0</v>
      </c>
      <c r="I181" s="17">
        <v>0</v>
      </c>
      <c r="J181" s="19">
        <v>0</v>
      </c>
      <c r="K181" s="18">
        <v>0</v>
      </c>
      <c r="L181" s="19">
        <v>0</v>
      </c>
      <c r="M181" s="16">
        <v>13</v>
      </c>
      <c r="N181" s="19">
        <v>8</v>
      </c>
      <c r="O181" s="18">
        <v>19</v>
      </c>
      <c r="P181" s="19">
        <v>8</v>
      </c>
      <c r="Q181" s="17">
        <v>3</v>
      </c>
      <c r="R181" s="19">
        <v>55</v>
      </c>
      <c r="S181" s="14">
        <v>0</v>
      </c>
      <c r="T181" s="19">
        <v>0</v>
      </c>
      <c r="U181" s="14">
        <v>0</v>
      </c>
      <c r="V181" s="19">
        <v>0</v>
      </c>
      <c r="W181" s="17">
        <v>0</v>
      </c>
      <c r="X181" s="19">
        <v>0</v>
      </c>
      <c r="Y181" s="20">
        <f t="shared" si="17"/>
        <v>71</v>
      </c>
      <c r="Z181">
        <v>1</v>
      </c>
    </row>
    <row r="182" spans="1:26" x14ac:dyDescent="0.3">
      <c r="A182" s="3" t="s">
        <v>111</v>
      </c>
      <c r="B182" s="13" t="s">
        <v>516</v>
      </c>
      <c r="C182" t="s">
        <v>517</v>
      </c>
      <c r="D182" s="13">
        <v>1974</v>
      </c>
      <c r="E182" s="6" t="s">
        <v>6</v>
      </c>
      <c r="F182" s="13" t="s">
        <v>184</v>
      </c>
      <c r="G182" s="1">
        <v>1</v>
      </c>
      <c r="H182" s="2">
        <v>50</v>
      </c>
      <c r="I182" s="6">
        <v>0</v>
      </c>
      <c r="J182" s="2">
        <v>0</v>
      </c>
      <c r="K182" s="1">
        <v>1</v>
      </c>
      <c r="L182" s="2">
        <v>50</v>
      </c>
      <c r="M182">
        <v>1</v>
      </c>
      <c r="N182" s="2">
        <v>50</v>
      </c>
      <c r="O182" s="1">
        <v>5</v>
      </c>
      <c r="P182" s="2">
        <v>45</v>
      </c>
      <c r="Q182" s="6">
        <v>0</v>
      </c>
      <c r="R182" s="2">
        <v>0</v>
      </c>
      <c r="S182" s="3">
        <v>0</v>
      </c>
      <c r="T182" s="2">
        <v>0</v>
      </c>
      <c r="U182" s="3">
        <v>0</v>
      </c>
      <c r="V182" s="2">
        <v>0</v>
      </c>
      <c r="W182" s="6">
        <v>0</v>
      </c>
      <c r="X182" s="2">
        <v>0</v>
      </c>
      <c r="Y182" s="5">
        <f t="shared" si="17"/>
        <v>195</v>
      </c>
      <c r="Z182">
        <f t="shared" ref="Z182:Z187" si="18">+Z181+1</f>
        <v>2</v>
      </c>
    </row>
    <row r="183" spans="1:26" x14ac:dyDescent="0.3">
      <c r="A183" s="3" t="s">
        <v>128</v>
      </c>
      <c r="B183" s="13" t="s">
        <v>518</v>
      </c>
      <c r="C183" t="s">
        <v>519</v>
      </c>
      <c r="D183" s="13">
        <v>1982</v>
      </c>
      <c r="E183" s="6" t="s">
        <v>6</v>
      </c>
      <c r="F183" s="13" t="s">
        <v>184</v>
      </c>
      <c r="G183" s="1">
        <v>0</v>
      </c>
      <c r="H183" s="2">
        <v>0</v>
      </c>
      <c r="I183" s="6">
        <v>0</v>
      </c>
      <c r="J183" s="2">
        <v>0</v>
      </c>
      <c r="K183" s="1">
        <v>2</v>
      </c>
      <c r="L183" s="2">
        <v>45</v>
      </c>
      <c r="M183">
        <v>4</v>
      </c>
      <c r="N183" s="2">
        <v>40</v>
      </c>
      <c r="O183" s="1">
        <v>0</v>
      </c>
      <c r="P183" s="2">
        <v>0</v>
      </c>
      <c r="Q183" s="6">
        <v>0</v>
      </c>
      <c r="R183" s="2">
        <v>0</v>
      </c>
      <c r="S183" s="3">
        <v>0</v>
      </c>
      <c r="T183" s="2">
        <v>0</v>
      </c>
      <c r="U183" s="3">
        <v>0</v>
      </c>
      <c r="V183" s="2">
        <v>0</v>
      </c>
      <c r="W183" s="6">
        <v>0</v>
      </c>
      <c r="X183" s="2">
        <v>0</v>
      </c>
      <c r="Y183" s="5">
        <f t="shared" si="17"/>
        <v>85</v>
      </c>
      <c r="Z183">
        <f t="shared" si="18"/>
        <v>3</v>
      </c>
    </row>
    <row r="184" spans="1:26" x14ac:dyDescent="0.3">
      <c r="A184" s="3" t="s">
        <v>152</v>
      </c>
      <c r="B184" s="13" t="s">
        <v>430</v>
      </c>
      <c r="C184" t="s">
        <v>520</v>
      </c>
      <c r="D184" s="13">
        <v>1979</v>
      </c>
      <c r="E184" s="6" t="s">
        <v>6</v>
      </c>
      <c r="F184" s="13" t="s">
        <v>184</v>
      </c>
      <c r="G184" s="1">
        <v>3</v>
      </c>
      <c r="H184" s="2">
        <v>40</v>
      </c>
      <c r="I184" s="6">
        <v>0</v>
      </c>
      <c r="J184" s="2">
        <v>0</v>
      </c>
      <c r="K184" s="1">
        <v>0</v>
      </c>
      <c r="L184" s="2">
        <v>0</v>
      </c>
      <c r="M184">
        <v>5</v>
      </c>
      <c r="N184" s="2">
        <v>35</v>
      </c>
      <c r="O184" s="1">
        <v>19</v>
      </c>
      <c r="P184" s="2">
        <v>8</v>
      </c>
      <c r="Q184" s="6">
        <v>0</v>
      </c>
      <c r="R184" s="2">
        <v>0</v>
      </c>
      <c r="S184" s="3">
        <v>0</v>
      </c>
      <c r="T184" s="2">
        <v>0</v>
      </c>
      <c r="U184" s="3">
        <v>0</v>
      </c>
      <c r="V184" s="2">
        <v>0</v>
      </c>
      <c r="W184" s="6">
        <v>0</v>
      </c>
      <c r="X184" s="2">
        <v>0</v>
      </c>
      <c r="Y184" s="5">
        <f t="shared" si="17"/>
        <v>83</v>
      </c>
      <c r="Z184">
        <f t="shared" si="18"/>
        <v>4</v>
      </c>
    </row>
    <row r="185" spans="1:26" x14ac:dyDescent="0.3">
      <c r="A185" s="16" t="s">
        <v>57</v>
      </c>
      <c r="B185" s="15" t="s">
        <v>521</v>
      </c>
      <c r="C185" s="16" t="s">
        <v>522</v>
      </c>
      <c r="D185" s="15">
        <v>1969</v>
      </c>
      <c r="E185" s="17" t="s">
        <v>6</v>
      </c>
      <c r="F185" s="15" t="s">
        <v>221</v>
      </c>
      <c r="G185" s="18">
        <v>0</v>
      </c>
      <c r="H185" s="19">
        <v>0</v>
      </c>
      <c r="I185" s="17">
        <v>0</v>
      </c>
      <c r="J185" s="19">
        <v>0</v>
      </c>
      <c r="K185" s="18">
        <v>0</v>
      </c>
      <c r="L185" s="19">
        <v>0</v>
      </c>
      <c r="M185" s="16">
        <v>2</v>
      </c>
      <c r="N185" s="19">
        <v>45</v>
      </c>
      <c r="O185" s="18">
        <v>8</v>
      </c>
      <c r="P185" s="19">
        <v>30</v>
      </c>
      <c r="Q185" s="17">
        <v>5</v>
      </c>
      <c r="R185" s="19">
        <v>45</v>
      </c>
      <c r="S185" s="14">
        <v>0</v>
      </c>
      <c r="T185" s="19">
        <v>0</v>
      </c>
      <c r="U185" s="14">
        <v>0</v>
      </c>
      <c r="V185" s="19">
        <v>0</v>
      </c>
      <c r="W185" s="17">
        <v>0</v>
      </c>
      <c r="X185" s="19">
        <v>0</v>
      </c>
      <c r="Y185" s="20">
        <f t="shared" si="17"/>
        <v>120</v>
      </c>
      <c r="Z185">
        <f t="shared" si="18"/>
        <v>5</v>
      </c>
    </row>
    <row r="186" spans="1:26" x14ac:dyDescent="0.3">
      <c r="A186" s="16" t="s">
        <v>59</v>
      </c>
      <c r="B186" s="15" t="s">
        <v>461</v>
      </c>
      <c r="C186" s="16" t="s">
        <v>523</v>
      </c>
      <c r="D186" s="15">
        <v>1972</v>
      </c>
      <c r="E186" s="17" t="s">
        <v>6</v>
      </c>
      <c r="F186" s="15" t="s">
        <v>221</v>
      </c>
      <c r="G186" s="18">
        <v>0</v>
      </c>
      <c r="H186" s="19">
        <v>0</v>
      </c>
      <c r="I186" s="17">
        <v>0</v>
      </c>
      <c r="J186" s="19">
        <v>0</v>
      </c>
      <c r="K186" s="18">
        <v>0</v>
      </c>
      <c r="L186" s="19">
        <v>0</v>
      </c>
      <c r="M186" s="16">
        <v>7</v>
      </c>
      <c r="N186" s="19">
        <v>25</v>
      </c>
      <c r="O186" s="18">
        <v>22</v>
      </c>
      <c r="P186" s="19">
        <v>8</v>
      </c>
      <c r="Q186" s="17">
        <v>9</v>
      </c>
      <c r="R186" s="19">
        <v>20</v>
      </c>
      <c r="S186" s="14">
        <v>0</v>
      </c>
      <c r="T186" s="19">
        <v>0</v>
      </c>
      <c r="U186" s="14">
        <v>0</v>
      </c>
      <c r="V186" s="19">
        <v>0</v>
      </c>
      <c r="W186" s="17">
        <v>0</v>
      </c>
      <c r="X186" s="19">
        <v>0</v>
      </c>
      <c r="Y186" s="20">
        <f t="shared" si="17"/>
        <v>53</v>
      </c>
      <c r="Z186">
        <f t="shared" si="18"/>
        <v>6</v>
      </c>
    </row>
    <row r="187" spans="1:26" x14ac:dyDescent="0.3">
      <c r="A187" s="16" t="s">
        <v>40</v>
      </c>
      <c r="B187" s="15" t="s">
        <v>447</v>
      </c>
      <c r="C187" s="16" t="s">
        <v>524</v>
      </c>
      <c r="D187" s="15">
        <v>1965</v>
      </c>
      <c r="E187" s="17" t="s">
        <v>6</v>
      </c>
      <c r="F187" s="15" t="s">
        <v>221</v>
      </c>
      <c r="G187" s="18">
        <v>5</v>
      </c>
      <c r="H187" s="19">
        <v>35</v>
      </c>
      <c r="I187" s="17">
        <v>0</v>
      </c>
      <c r="J187" s="19">
        <v>0</v>
      </c>
      <c r="K187" s="18">
        <v>0</v>
      </c>
      <c r="L187" s="19">
        <v>0</v>
      </c>
      <c r="M187" s="16">
        <v>0</v>
      </c>
      <c r="N187" s="19">
        <v>0</v>
      </c>
      <c r="O187" s="18">
        <v>0</v>
      </c>
      <c r="P187" s="19">
        <v>0</v>
      </c>
      <c r="Q187" s="17">
        <v>0</v>
      </c>
      <c r="R187" s="19">
        <v>0</v>
      </c>
      <c r="S187" s="14">
        <v>0</v>
      </c>
      <c r="T187" s="19">
        <v>0</v>
      </c>
      <c r="U187" s="14">
        <v>0</v>
      </c>
      <c r="V187" s="19">
        <v>0</v>
      </c>
      <c r="W187" s="17">
        <v>0</v>
      </c>
      <c r="X187" s="19">
        <v>0</v>
      </c>
      <c r="Y187" s="20">
        <f t="shared" si="17"/>
        <v>35</v>
      </c>
      <c r="Z187">
        <f t="shared" si="18"/>
        <v>7</v>
      </c>
    </row>
    <row r="188" spans="1:26" x14ac:dyDescent="0.3">
      <c r="A188" s="16" t="s">
        <v>41</v>
      </c>
      <c r="B188" s="15" t="s">
        <v>525</v>
      </c>
      <c r="C188" s="16" t="s">
        <v>526</v>
      </c>
      <c r="D188" s="15">
        <v>1959</v>
      </c>
      <c r="E188" s="17" t="s">
        <v>6</v>
      </c>
      <c r="F188" s="15" t="s">
        <v>274</v>
      </c>
      <c r="G188" s="18">
        <v>2</v>
      </c>
      <c r="H188" s="19">
        <v>45</v>
      </c>
      <c r="I188" s="17">
        <v>0</v>
      </c>
      <c r="J188" s="19">
        <v>0</v>
      </c>
      <c r="K188" s="18">
        <v>0</v>
      </c>
      <c r="L188" s="19">
        <v>0</v>
      </c>
      <c r="M188" s="16">
        <v>3</v>
      </c>
      <c r="N188" s="19">
        <v>40</v>
      </c>
      <c r="O188" s="18">
        <v>14</v>
      </c>
      <c r="P188" s="19">
        <v>15</v>
      </c>
      <c r="Q188" s="17">
        <v>2</v>
      </c>
      <c r="R188" s="19">
        <v>65</v>
      </c>
      <c r="S188" s="14">
        <v>0</v>
      </c>
      <c r="T188" s="19">
        <v>0</v>
      </c>
      <c r="U188" s="14">
        <v>0</v>
      </c>
      <c r="V188" s="19">
        <v>0</v>
      </c>
      <c r="W188" s="17">
        <v>0</v>
      </c>
      <c r="X188" s="19">
        <v>0</v>
      </c>
      <c r="Y188" s="20">
        <f t="shared" si="17"/>
        <v>165</v>
      </c>
      <c r="Z188">
        <v>1</v>
      </c>
    </row>
    <row r="189" spans="1:26" x14ac:dyDescent="0.3">
      <c r="A189" s="16" t="s">
        <v>36</v>
      </c>
      <c r="B189" s="15" t="s">
        <v>475</v>
      </c>
      <c r="C189" s="16" t="s">
        <v>527</v>
      </c>
      <c r="D189" s="15">
        <v>1961</v>
      </c>
      <c r="E189" s="17" t="s">
        <v>6</v>
      </c>
      <c r="F189" s="15" t="s">
        <v>274</v>
      </c>
      <c r="G189" s="18">
        <v>3</v>
      </c>
      <c r="H189" s="19">
        <v>40</v>
      </c>
      <c r="I189" s="17">
        <v>0</v>
      </c>
      <c r="J189" s="19">
        <v>0</v>
      </c>
      <c r="K189" s="18">
        <v>3</v>
      </c>
      <c r="L189" s="19">
        <v>40</v>
      </c>
      <c r="M189" s="16">
        <v>8</v>
      </c>
      <c r="N189" s="19">
        <v>20</v>
      </c>
      <c r="O189" s="18">
        <v>0</v>
      </c>
      <c r="P189" s="19">
        <v>0</v>
      </c>
      <c r="Q189" s="17">
        <v>0</v>
      </c>
      <c r="R189" s="19">
        <v>0</v>
      </c>
      <c r="S189" s="14">
        <v>0</v>
      </c>
      <c r="T189" s="19">
        <v>0</v>
      </c>
      <c r="U189" s="14">
        <v>0</v>
      </c>
      <c r="V189" s="19">
        <v>0</v>
      </c>
      <c r="W189" s="17">
        <v>0</v>
      </c>
      <c r="X189" s="19">
        <v>0</v>
      </c>
      <c r="Y189" s="20">
        <f t="shared" si="17"/>
        <v>100</v>
      </c>
      <c r="Z189">
        <f>+Z188+1</f>
        <v>2</v>
      </c>
    </row>
  </sheetData>
  <autoFilter ref="A1:Y189" xr:uid="{95A6DB53-B3F9-4939-B1F0-9D5ADD5B058E}"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2" showButton="0"/>
  </autoFilter>
  <sortState xmlns:xlrd2="http://schemas.microsoft.com/office/spreadsheetml/2017/richdata2" ref="A3:Z189">
    <sortCondition ref="E3:E189"/>
    <sortCondition ref="F3:F189"/>
    <sortCondition descending="1" ref="Y3:Y189"/>
    <sortCondition ref="Q3:Q189"/>
  </sortState>
  <mergeCells count="15">
    <mergeCell ref="S1:T1"/>
    <mergeCell ref="W1:X1"/>
    <mergeCell ref="G1:H1"/>
    <mergeCell ref="I1:J1"/>
    <mergeCell ref="K1:L1"/>
    <mergeCell ref="M1:N1"/>
    <mergeCell ref="O1:P1"/>
    <mergeCell ref="Q1:R1"/>
    <mergeCell ref="U1:V1"/>
    <mergeCell ref="F1:F2"/>
    <mergeCell ref="A1:A2"/>
    <mergeCell ref="C1:C2"/>
    <mergeCell ref="D1:D2"/>
    <mergeCell ref="E1:E2"/>
    <mergeCell ref="B1:B2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Ballard</dc:creator>
  <cp:lastModifiedBy>Mark Ballard</cp:lastModifiedBy>
  <dcterms:created xsi:type="dcterms:W3CDTF">2021-07-01T15:22:12Z</dcterms:created>
  <dcterms:modified xsi:type="dcterms:W3CDTF">2023-07-07T02:46:07Z</dcterms:modified>
</cp:coreProperties>
</file>